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5" yWindow="-105" windowWidth="10500" windowHeight="10860"/>
  </bookViews>
  <sheets>
    <sheet name="Лист1" sheetId="2" r:id="rId1"/>
    <sheet name="Лист2" sheetId="3" r:id="rId2"/>
    <sheet name="обороты" sheetId="1" r:id="rId3"/>
  </sheets>
  <definedNames>
    <definedName name="_xlnm.Print_Area" localSheetId="1">Лист2!$A$1:$L$262</definedName>
    <definedName name="_xlnm.Print_Area" localSheetId="2">обороты!$A$1:$FE$156</definedName>
  </definedNames>
  <calcPr calcId="125725"/>
</workbook>
</file>

<file path=xl/calcChain.xml><?xml version="1.0" encoding="utf-8"?>
<calcChain xmlns="http://schemas.openxmlformats.org/spreadsheetml/2006/main">
  <c r="CO128" i="2"/>
  <c r="CO119" s="1"/>
  <c r="CO96"/>
  <c r="CO95" s="1"/>
  <c r="CO94" s="1"/>
  <c r="CO78"/>
  <c r="CO77" s="1"/>
  <c r="EI77" s="1"/>
  <c r="G155" i="3"/>
  <c r="G156" s="1"/>
  <c r="F156"/>
  <c r="E156"/>
  <c r="D156"/>
  <c r="G100"/>
  <c r="G101"/>
  <c r="F27"/>
  <c r="F23"/>
  <c r="F21"/>
  <c r="F8"/>
  <c r="F3"/>
  <c r="F101"/>
  <c r="E101"/>
  <c r="D93"/>
  <c r="D101"/>
  <c r="C101"/>
  <c r="G155" i="1"/>
  <c r="G156"/>
  <c r="F156"/>
  <c r="D156"/>
  <c r="E156"/>
  <c r="G100"/>
  <c r="G101"/>
  <c r="CO38" i="2"/>
  <c r="CO40"/>
  <c r="CO37" s="1"/>
  <c r="CO41"/>
  <c r="DL77"/>
  <c r="DL90"/>
  <c r="EI90" s="1"/>
  <c r="EI93"/>
  <c r="EI91"/>
  <c r="EI81"/>
  <c r="EI79"/>
  <c r="EI78"/>
  <c r="DL128"/>
  <c r="DL119" s="1"/>
  <c r="DL115"/>
  <c r="DL95" s="1"/>
  <c r="DL41"/>
  <c r="DL36"/>
  <c r="DL76" s="1"/>
  <c r="EI41"/>
  <c r="EI45"/>
  <c r="EI40"/>
  <c r="EI38"/>
  <c r="F3" i="1"/>
  <c r="F8"/>
  <c r="F21"/>
  <c r="F23"/>
  <c r="F27"/>
  <c r="F101" s="1"/>
  <c r="D93"/>
  <c r="E101"/>
  <c r="D101"/>
  <c r="C101"/>
  <c r="EI15" i="2"/>
  <c r="CO36" l="1"/>
  <c r="EI37"/>
  <c r="FH36" s="1"/>
  <c r="CO76" l="1"/>
  <c r="EI76" s="1"/>
  <c r="EI36"/>
</calcChain>
</file>

<file path=xl/sharedStrings.xml><?xml version="1.0" encoding="utf-8"?>
<sst xmlns="http://schemas.openxmlformats.org/spreadsheetml/2006/main" count="708" uniqueCount="366">
  <si>
    <t>КОДЫ</t>
  </si>
  <si>
    <t>383</t>
  </si>
  <si>
    <t>Форма по ОКУД</t>
  </si>
  <si>
    <t>Дата</t>
  </si>
  <si>
    <t>по ОКПО</t>
  </si>
  <si>
    <t>по ОКЕИ</t>
  </si>
  <si>
    <t xml:space="preserve">на 1 </t>
  </si>
  <si>
    <t xml:space="preserve"> г.</t>
  </si>
  <si>
    <t>Наименование бюджета</t>
  </si>
  <si>
    <t>Единица измерения: руб.</t>
  </si>
  <si>
    <t>010</t>
  </si>
  <si>
    <t>020</t>
  </si>
  <si>
    <t>030</t>
  </si>
  <si>
    <t>040</t>
  </si>
  <si>
    <t>050</t>
  </si>
  <si>
    <t>060</t>
  </si>
  <si>
    <t>080</t>
  </si>
  <si>
    <t>140</t>
  </si>
  <si>
    <t>150</t>
  </si>
  <si>
    <t>180</t>
  </si>
  <si>
    <t>210</t>
  </si>
  <si>
    <t>в том числе:</t>
  </si>
  <si>
    <t>211</t>
  </si>
  <si>
    <t>212</t>
  </si>
  <si>
    <t>230</t>
  </si>
  <si>
    <t>231</t>
  </si>
  <si>
    <t>232</t>
  </si>
  <si>
    <t>250</t>
  </si>
  <si>
    <t>251</t>
  </si>
  <si>
    <t>252</t>
  </si>
  <si>
    <t>253</t>
  </si>
  <si>
    <t>261</t>
  </si>
  <si>
    <t>280</t>
  </si>
  <si>
    <t>310</t>
  </si>
  <si>
    <t>330</t>
  </si>
  <si>
    <t>510</t>
  </si>
  <si>
    <t>530</t>
  </si>
  <si>
    <t>610</t>
  </si>
  <si>
    <t>620</t>
  </si>
  <si>
    <t>630</t>
  </si>
  <si>
    <t>720</t>
  </si>
  <si>
    <t>Руководитель</t>
  </si>
  <si>
    <t>(подпись)</t>
  </si>
  <si>
    <t>(расшифровка подписи)</t>
  </si>
  <si>
    <t>Главный бухгалтер</t>
  </si>
  <si>
    <t>"</t>
  </si>
  <si>
    <t>ОТЧЕТ О ФИНАНСОВЫХ РЕЗУЛЬТАТАХ ДЕЯТЕЛЬНОСТИ</t>
  </si>
  <si>
    <t>Периодичность: 1 апреля, 1 июля, 1 октября, годовая</t>
  </si>
  <si>
    <t>Наименование показателя</t>
  </si>
  <si>
    <t>Внебюджетная деятельность</t>
  </si>
  <si>
    <t>Итого</t>
  </si>
  <si>
    <t>Код
по
КОСГУ</t>
  </si>
  <si>
    <t>Бюджетная
деятельность</t>
  </si>
  <si>
    <t>Налоговые доходы</t>
  </si>
  <si>
    <t>100</t>
  </si>
  <si>
    <t>110</t>
  </si>
  <si>
    <t>Доходы от собственности</t>
  </si>
  <si>
    <t>Доходы от рыночных продаж товаров, работ, услуг</t>
  </si>
  <si>
    <t>Суммы принудительного изъятия</t>
  </si>
  <si>
    <t>Безвозмездные и безвозвратные поступления от бюджетов</t>
  </si>
  <si>
    <t>120</t>
  </si>
  <si>
    <t>130</t>
  </si>
  <si>
    <t>поступления от других бюджетов бюджетной системы Российской Федерации</t>
  </si>
  <si>
    <t>151</t>
  </si>
  <si>
    <t>152</t>
  </si>
  <si>
    <t>перечисления международных финансовых организаций</t>
  </si>
  <si>
    <t>153</t>
  </si>
  <si>
    <t>Взносы, отчисления на социальные нужды</t>
  </si>
  <si>
    <t>Доходы от операций с активами</t>
  </si>
  <si>
    <t>160</t>
  </si>
  <si>
    <t>170</t>
  </si>
  <si>
    <t>доходы от переоценки активов</t>
  </si>
  <si>
    <t>171</t>
  </si>
  <si>
    <t>доходы от реализации активов</t>
  </si>
  <si>
    <t>чрезвычайные доходы от операций с активами</t>
  </si>
  <si>
    <t>172</t>
  </si>
  <si>
    <t>173</t>
  </si>
  <si>
    <t>Прочие доходы</t>
  </si>
  <si>
    <t>Доходы будущих периодов</t>
  </si>
  <si>
    <t>Расходы</t>
  </si>
  <si>
    <t>200</t>
  </si>
  <si>
    <t>начисления на выплаты по оплате труда</t>
  </si>
  <si>
    <t>Приобретение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</si>
  <si>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</si>
  <si>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</si>
  <si>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</si>
  <si>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</si>
  <si>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</si>
  <si>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</si>
  <si>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</si>
  <si>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арендная плата за пользование имуществом</t>
  </si>
  <si>
    <t>224</t>
  </si>
  <si>
    <t>услуги по содержанию имущества</t>
  </si>
  <si>
    <t>225</t>
  </si>
  <si>
    <t>прочие услуги</t>
  </si>
  <si>
    <t>226</t>
  </si>
  <si>
    <t>Обслуживание долговых обязательств</t>
  </si>
  <si>
    <t>обслуживание внутренних долговых обязательств</t>
  </si>
  <si>
    <t>обслуживание внешних долговых обязательств</t>
  </si>
  <si>
    <t>Безвозмездные и безвозвратные перечисления организациям</t>
  </si>
  <si>
    <t>240</t>
  </si>
  <si>
    <t>241</t>
  </si>
  <si>
    <t>242</t>
  </si>
  <si>
    <t>Безвозмездные и безвозвратные перечисления бюджетам</t>
  </si>
  <si>
    <t>перечисления другим бюджетам бюджетной системы Российской Федерации</t>
  </si>
  <si>
    <t>перечисления наднациональным организациям и правительствам иностранных государств</t>
  </si>
  <si>
    <t>перечисления международным организациям</t>
  </si>
  <si>
    <t>Социальное обеспечение</t>
  </si>
  <si>
    <t>260</t>
  </si>
  <si>
    <t>пособия по социальному страхованию населения</t>
  </si>
  <si>
    <t>пособия по социальной помощи населению</t>
  </si>
  <si>
    <t>социальные пособия, выплачиваемые организациями сектора государственного управления</t>
  </si>
  <si>
    <t>262</t>
  </si>
  <si>
    <t>263</t>
  </si>
  <si>
    <t>Расходы по операциям с активами</t>
  </si>
  <si>
    <t>270</t>
  </si>
  <si>
    <t>амортизация основных средств и нематериальных активов</t>
  </si>
  <si>
    <t>271</t>
  </si>
  <si>
    <t>расходование материальных запасов</t>
  </si>
  <si>
    <t>272</t>
  </si>
  <si>
    <t>чрезвычайные расходы по операциям с активами</t>
  </si>
  <si>
    <t>273</t>
  </si>
  <si>
    <t>Прочие расходы</t>
  </si>
  <si>
    <t>Чистый операционный результат</t>
  </si>
  <si>
    <t>Операции с нефинансовыми активами</t>
  </si>
  <si>
    <t>Чистое поступление основных средств</t>
  </si>
  <si>
    <t>увеличение стоимости основных средств</t>
  </si>
  <si>
    <t>уменьшение стоимости основных средств</t>
  </si>
  <si>
    <t>410</t>
  </si>
  <si>
    <t>Чистое поступление нематериальных активов</t>
  </si>
  <si>
    <t>увеличение стоимости нематериальных активов</t>
  </si>
  <si>
    <t>уменьшение стоимости нематериальных активов</t>
  </si>
  <si>
    <t>320</t>
  </si>
  <si>
    <t>420</t>
  </si>
  <si>
    <t>увеличение стоимости непроизведенных активов</t>
  </si>
  <si>
    <t>уменьшение стоимости непроизведенных активов</t>
  </si>
  <si>
    <t>430</t>
  </si>
  <si>
    <t>Чистое поступление материальных запасов</t>
  </si>
  <si>
    <t>увеличение стоимости материальных запасов</t>
  </si>
  <si>
    <t>340</t>
  </si>
  <si>
    <t>уменьшение стоимости материальных запасов</t>
  </si>
  <si>
    <t>440</t>
  </si>
  <si>
    <t>Операции с финансовыми активами и обязательствами</t>
  </si>
  <si>
    <t>Операции с финансовыми активами</t>
  </si>
  <si>
    <t>061</t>
  </si>
  <si>
    <t>Чистое поступление средств на счета бюджетов</t>
  </si>
  <si>
    <t>поступление средств на счета бюджетов</t>
  </si>
  <si>
    <t>выбытия со счетов бюджетов</t>
  </si>
  <si>
    <t>062</t>
  </si>
  <si>
    <t>063</t>
  </si>
  <si>
    <t>Чистое поступление ценных бумаг, кроме акций и иных форм участия в капитале</t>
  </si>
  <si>
    <t>520</t>
  </si>
  <si>
    <t>увеличение стоимости ценных бумаг, кроме акций и иных форм участия в капитале</t>
  </si>
  <si>
    <t>уменьшение стоимости ценных бумаг, кроме акций и иных форм участия в капитале</t>
  </si>
  <si>
    <t>Чистое поступление акций и иных форм участия в капитале</t>
  </si>
  <si>
    <t>уменьшение стоимости акций и иных форм участия в капитале</t>
  </si>
  <si>
    <t>540</t>
  </si>
  <si>
    <t>640</t>
  </si>
  <si>
    <t>увеличение прочей дебиторской задолженности</t>
  </si>
  <si>
    <t>560</t>
  </si>
  <si>
    <t>уменьшение прочей дебиторской задолженности</t>
  </si>
  <si>
    <t>660</t>
  </si>
  <si>
    <t>Операции с обязательствами</t>
  </si>
  <si>
    <t>Чистое увеличение задолженности по внутренним долговым обязательствам</t>
  </si>
  <si>
    <t>увеличение задолженности по внутренним долговым обязательствам</t>
  </si>
  <si>
    <t>710</t>
  </si>
  <si>
    <t>уменьшение задолженности по внутренним долговым обязательствам</t>
  </si>
  <si>
    <t>810</t>
  </si>
  <si>
    <t>Чистое увеличение задолженности по внешним долговым обязательствам</t>
  </si>
  <si>
    <t>увеличение задолженности по внешним долговым обязательствам</t>
  </si>
  <si>
    <t>уменьшение задолженности по внешним долговым обязательствам</t>
  </si>
  <si>
    <t>820</t>
  </si>
  <si>
    <t>Чистое увеличение кредиторской задолженности (кроме внутреннего и внешнего долга, обязательств)</t>
  </si>
  <si>
    <t>увеличение прочей кредиторской задолженности</t>
  </si>
  <si>
    <t>730</t>
  </si>
  <si>
    <t>уменьшение прочей кредиторской задолженности</t>
  </si>
  <si>
    <t>830</t>
  </si>
  <si>
    <t>Чистое поступление непроизведенных активов</t>
  </si>
  <si>
    <t>увеличение стоимости акций и иных форм участия в капитале</t>
  </si>
  <si>
    <t>Код
строки</t>
  </si>
  <si>
    <t>перечисления наднациональных организаций и правительств
иностранных государств</t>
  </si>
  <si>
    <t>Форма 0503121 с. 2</t>
  </si>
  <si>
    <t>Форма 0503121 с. 3</t>
  </si>
  <si>
    <t>Форма 0503121 с. 4</t>
  </si>
  <si>
    <t>орган, организующий исполнение бюджета)</t>
  </si>
  <si>
    <t>Учреждение (главный распорядитель (распорядитель), получатель,</t>
  </si>
  <si>
    <t>0503121</t>
  </si>
  <si>
    <t>Доходы</t>
  </si>
  <si>
    <t>090</t>
  </si>
  <si>
    <t>091</t>
  </si>
  <si>
    <t>092</t>
  </si>
  <si>
    <t>093</t>
  </si>
  <si>
    <t>заработная плата</t>
  </si>
  <si>
    <t>безвозмездные и безвозвратные перечисления государственным и муниципальным организациям</t>
  </si>
  <si>
    <t>безвозмездные и безвозвратные перечисления организациям, за исключением государственных и муниципальных организаций</t>
  </si>
  <si>
    <t>161</t>
  </si>
  <si>
    <t>162</t>
  </si>
  <si>
    <t>174</t>
  </si>
  <si>
    <t>175</t>
  </si>
  <si>
    <t>176</t>
  </si>
  <si>
    <t>190</t>
  </si>
  <si>
    <t>191</t>
  </si>
  <si>
    <t>192</t>
  </si>
  <si>
    <t>233</t>
  </si>
  <si>
    <t>243</t>
  </si>
  <si>
    <t>290</t>
  </si>
  <si>
    <t>321</t>
  </si>
  <si>
    <t>322</t>
  </si>
  <si>
    <t>331</t>
  </si>
  <si>
    <t>332</t>
  </si>
  <si>
    <t>350</t>
  </si>
  <si>
    <t>351</t>
  </si>
  <si>
    <t>352</t>
  </si>
  <si>
    <t>360</t>
  </si>
  <si>
    <t>361</t>
  </si>
  <si>
    <t>362</t>
  </si>
  <si>
    <t>380</t>
  </si>
  <si>
    <t>390</t>
  </si>
  <si>
    <t>411</t>
  </si>
  <si>
    <t>412</t>
  </si>
  <si>
    <t>421</t>
  </si>
  <si>
    <t>422</t>
  </si>
  <si>
    <t>441</t>
  </si>
  <si>
    <t>442</t>
  </si>
  <si>
    <t>460</t>
  </si>
  <si>
    <t>461</t>
  </si>
  <si>
    <t>462</t>
  </si>
  <si>
    <t>480</t>
  </si>
  <si>
    <t>481</t>
  </si>
  <si>
    <t>482</t>
  </si>
  <si>
    <t>521</t>
  </si>
  <si>
    <t>522</t>
  </si>
  <si>
    <t>531</t>
  </si>
  <si>
    <t>532</t>
  </si>
  <si>
    <t>541</t>
  </si>
  <si>
    <t>542</t>
  </si>
  <si>
    <t>Оплата труда и начисления на оплату труда</t>
  </si>
  <si>
    <t>(в ред. Приказа Минфина РФ</t>
  </si>
  <si>
    <t>от 11.11.2005 № 137н)</t>
  </si>
  <si>
    <t>предоставление бюджетных кредитов, ссуд</t>
  </si>
  <si>
    <t>погашение бюджетных кредитов, ссуд</t>
  </si>
  <si>
    <t>Чистое увеличение дебиторской задолженности (кроме бюджетных кредитов, ссуд)</t>
  </si>
  <si>
    <t>Чистое предоставление бюджетных кредитов, ссуд</t>
  </si>
  <si>
    <t>-</t>
  </si>
  <si>
    <t>№ счета</t>
  </si>
  <si>
    <t>сальда на начало года</t>
  </si>
  <si>
    <t>обороты за период</t>
  </si>
  <si>
    <t>сальдо на конец</t>
  </si>
  <si>
    <t>д</t>
  </si>
  <si>
    <t>к</t>
  </si>
  <si>
    <t>1 101 04 000</t>
  </si>
  <si>
    <t>1 101 04 410</t>
  </si>
  <si>
    <t>1 101 05 000</t>
  </si>
  <si>
    <t>1 101 05 410</t>
  </si>
  <si>
    <t>1 101 06 000</t>
  </si>
  <si>
    <t>1 101 06 310</t>
  </si>
  <si>
    <t>1 101 06 410</t>
  </si>
  <si>
    <t>1 104 04 000</t>
  </si>
  <si>
    <t>1 104 04 410</t>
  </si>
  <si>
    <t>1 104 05  000</t>
  </si>
  <si>
    <t>1 104 05 410</t>
  </si>
  <si>
    <t>1 104 06 000</t>
  </si>
  <si>
    <t>1 104 06 410</t>
  </si>
  <si>
    <t>1 105 02 000</t>
  </si>
  <si>
    <t>1 105 04 000</t>
  </si>
  <si>
    <t>1 105 04 440</t>
  </si>
  <si>
    <t>1 106 01 000</t>
  </si>
  <si>
    <t>1 106 01 310</t>
  </si>
  <si>
    <t>1 106 01 410</t>
  </si>
  <si>
    <t>1 201 04 000</t>
  </si>
  <si>
    <t>1 201 04 510</t>
  </si>
  <si>
    <t>1 201 04 610</t>
  </si>
  <si>
    <t>1 206 05 000</t>
  </si>
  <si>
    <t>1 206 05 560</t>
  </si>
  <si>
    <t>1 206 05 660</t>
  </si>
  <si>
    <t>1 209 04 000</t>
  </si>
  <si>
    <t>1 209 04 560</t>
  </si>
  <si>
    <t>1 209 04 660</t>
  </si>
  <si>
    <t>1 210 02 000</t>
  </si>
  <si>
    <t>1 210 02 440</t>
  </si>
  <si>
    <t>1 302 01 000</t>
  </si>
  <si>
    <t xml:space="preserve">1 302 01 830 </t>
  </si>
  <si>
    <t>1 302 01 730</t>
  </si>
  <si>
    <t>1 302 05 000</t>
  </si>
  <si>
    <t>1 302 05 830</t>
  </si>
  <si>
    <t>1 302 05 730</t>
  </si>
  <si>
    <t>1 302 06 000</t>
  </si>
  <si>
    <t>1 302 06 730</t>
  </si>
  <si>
    <t xml:space="preserve">1 302 09 000 </t>
  </si>
  <si>
    <t xml:space="preserve">1 302 09 830 </t>
  </si>
  <si>
    <t>1 302 19 000</t>
  </si>
  <si>
    <t>1 302 19 830</t>
  </si>
  <si>
    <t>1 302 19 730</t>
  </si>
  <si>
    <t>1 303 01 000</t>
  </si>
  <si>
    <t>1 303 01 830</t>
  </si>
  <si>
    <t>1 303 01 730</t>
  </si>
  <si>
    <t>1 303 02 000</t>
  </si>
  <si>
    <t>1 303 02 830</t>
  </si>
  <si>
    <t>1 303 02 730</t>
  </si>
  <si>
    <t>1 303 06 000</t>
  </si>
  <si>
    <t>1 303 06 830</t>
  </si>
  <si>
    <t>1 304 02 000</t>
  </si>
  <si>
    <t>1 304 02 830</t>
  </si>
  <si>
    <t>1 304 02 730</t>
  </si>
  <si>
    <t>1 304 04 000</t>
  </si>
  <si>
    <t>1 304 04 310</t>
  </si>
  <si>
    <t>1 304 05 000</t>
  </si>
  <si>
    <t>1 304  05 211</t>
  </si>
  <si>
    <t>1 304 05 213</t>
  </si>
  <si>
    <t>1 304 05 310</t>
  </si>
  <si>
    <t>1 304 05 222</t>
  </si>
  <si>
    <t>1 401 01 100</t>
  </si>
  <si>
    <t>1 401 01 172</t>
  </si>
  <si>
    <t>1 401 01 200</t>
  </si>
  <si>
    <t>1 401 01 211</t>
  </si>
  <si>
    <t>1 401 01 213</t>
  </si>
  <si>
    <t>1 401 01 222</t>
  </si>
  <si>
    <t>1 401 01 223</t>
  </si>
  <si>
    <t>1 401 01 271</t>
  </si>
  <si>
    <t>1 401 01 290</t>
  </si>
  <si>
    <t>1 401 03 000</t>
  </si>
  <si>
    <t>итого</t>
  </si>
  <si>
    <t>2 105 02 000</t>
  </si>
  <si>
    <t>2 105 02 440</t>
  </si>
  <si>
    <t>2 105 02 340</t>
  </si>
  <si>
    <t>2 105 07 000</t>
  </si>
  <si>
    <t>2 105 07 340</t>
  </si>
  <si>
    <t>2 105 07 440</t>
  </si>
  <si>
    <t>2 106 04 000</t>
  </si>
  <si>
    <t>2 106 04 440</t>
  </si>
  <si>
    <t>2 201 04 000</t>
  </si>
  <si>
    <t>2 201 04 510</t>
  </si>
  <si>
    <t>2 210 05 610</t>
  </si>
  <si>
    <t>2 205 03 000</t>
  </si>
  <si>
    <t>2 205 03 560</t>
  </si>
  <si>
    <t>2 205 03 660</t>
  </si>
  <si>
    <t>2 210 01 000</t>
  </si>
  <si>
    <t>2 210 01 560</t>
  </si>
  <si>
    <t>2 210 01 660</t>
  </si>
  <si>
    <t>2 302 01 000</t>
  </si>
  <si>
    <t>2 302 01 730</t>
  </si>
  <si>
    <t>2 302 01 830</t>
  </si>
  <si>
    <t>2 302 06 000</t>
  </si>
  <si>
    <t xml:space="preserve">2 302 06 830 </t>
  </si>
  <si>
    <t>2 302 06 730</t>
  </si>
  <si>
    <t>2 303 01 000</t>
  </si>
  <si>
    <t>2 303 01 730</t>
  </si>
  <si>
    <t>2 303 02 000</t>
  </si>
  <si>
    <t>2 303 02 730</t>
  </si>
  <si>
    <t>2 303 04 000</t>
  </si>
  <si>
    <t>2 303 04 730</t>
  </si>
  <si>
    <t>2 303 06 000</t>
  </si>
  <si>
    <t>2 303 06 730</t>
  </si>
  <si>
    <t>2 401 01 100</t>
  </si>
  <si>
    <t>2 401 01 130</t>
  </si>
  <si>
    <t>2 401 01 200</t>
  </si>
  <si>
    <t>2 401 01 223</t>
  </si>
  <si>
    <t>2 401 03 000</t>
  </si>
  <si>
    <t xml:space="preserve">10.01. 2007 </t>
  </si>
  <si>
    <t>январь</t>
  </si>
  <si>
    <t>федеральный</t>
  </si>
  <si>
    <t>2 106 04  340</t>
  </si>
  <si>
    <t>1 303 06 730</t>
  </si>
  <si>
    <t>образовательное учереждение №2</t>
  </si>
  <si>
    <t>Боброва В.Н.</t>
  </si>
  <si>
    <t>Потапова Л.Н.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</si>
</sst>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sz val="7"/>
      <name val="Arial Cyr"/>
      <family val="2"/>
      <charset val="204"/>
    </font>
    <font>
      <b/>
      <sz val="9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b/>
      <i/>
      <sz val="9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3" xfId="0" applyFont="1" applyFill="1" applyBorder="1"/>
    <xf numFmtId="0" fontId="1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right"/>
    </xf>
    <xf numFmtId="0" fontId="3" fillId="0" borderId="0" xfId="0" applyFont="1" applyFill="1"/>
    <xf numFmtId="2" fontId="3" fillId="0" borderId="0" xfId="0" applyNumberFormat="1" applyFont="1" applyFill="1"/>
    <xf numFmtId="0" fontId="3" fillId="0" borderId="3" xfId="0" applyFont="1" applyFill="1" applyBorder="1"/>
    <xf numFmtId="0" fontId="1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Fill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2" fontId="8" fillId="0" borderId="0" xfId="0" applyNumberFormat="1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left" wrapText="1" indent="5"/>
    </xf>
    <xf numFmtId="0" fontId="1" fillId="0" borderId="3" xfId="0" applyFont="1" applyFill="1" applyBorder="1" applyAlignment="1">
      <alignment horizontal="left" vertical="center" indent="5"/>
    </xf>
    <xf numFmtId="0" fontId="10" fillId="0" borderId="3" xfId="0" applyFont="1" applyFill="1" applyBorder="1"/>
    <xf numFmtId="0" fontId="10" fillId="0" borderId="29" xfId="0" applyFont="1" applyFill="1" applyBorder="1"/>
    <xf numFmtId="49" fontId="1" fillId="0" borderId="31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left" indent="7"/>
    </xf>
    <xf numFmtId="49" fontId="1" fillId="0" borderId="25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0" fontId="6" fillId="0" borderId="29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indent="5"/>
    </xf>
    <xf numFmtId="0" fontId="1" fillId="0" borderId="28" xfId="0" applyFont="1" applyFill="1" applyBorder="1" applyAlignment="1">
      <alignment horizontal="left" indent="5"/>
    </xf>
    <xf numFmtId="0" fontId="1" fillId="0" borderId="33" xfId="0" applyFont="1" applyFill="1" applyBorder="1" applyAlignment="1">
      <alignment horizontal="left" indent="5"/>
    </xf>
    <xf numFmtId="0" fontId="3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/>
    </xf>
    <xf numFmtId="0" fontId="1" fillId="0" borderId="23" xfId="0" applyFont="1" applyFill="1" applyBorder="1" applyAlignment="1">
      <alignment horizontal="left" wrapText="1" indent="5"/>
    </xf>
    <xf numFmtId="0" fontId="1" fillId="0" borderId="32" xfId="0" applyFont="1" applyFill="1" applyBorder="1" applyAlignment="1">
      <alignment horizontal="left" wrapText="1" indent="5"/>
    </xf>
    <xf numFmtId="0" fontId="1" fillId="0" borderId="1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/>
    </xf>
    <xf numFmtId="0" fontId="1" fillId="0" borderId="13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2" fontId="1" fillId="0" borderId="2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49" fontId="3" fillId="0" borderId="25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wrapText="1" indent="5"/>
    </xf>
    <xf numFmtId="0" fontId="1" fillId="0" borderId="29" xfId="0" applyFont="1" applyFill="1" applyBorder="1" applyAlignment="1">
      <alignment horizontal="left" wrapText="1" indent="5"/>
    </xf>
    <xf numFmtId="0" fontId="1" fillId="0" borderId="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2" fontId="3" fillId="0" borderId="21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vertical="center"/>
    </xf>
    <xf numFmtId="0" fontId="6" fillId="0" borderId="29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49" fontId="1" fillId="0" borderId="24" xfId="0" applyNumberFormat="1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1" fillId="0" borderId="13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9" xfId="0" applyNumberFormat="1" applyFont="1" applyFill="1" applyBorder="1" applyAlignment="1">
      <alignment horizontal="center"/>
    </xf>
    <xf numFmtId="49" fontId="1" fillId="0" borderId="2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I138"/>
  <sheetViews>
    <sheetView tabSelected="1" zoomScaleNormal="100" zoomScaleSheetLayoutView="75" workbookViewId="0">
      <selection activeCell="AP133" sqref="AP133:BQ133"/>
    </sheetView>
  </sheetViews>
  <sheetFormatPr defaultColWidth="0.85546875" defaultRowHeight="11.25"/>
  <cols>
    <col min="1" max="16384" width="0.85546875" style="6"/>
  </cols>
  <sheetData>
    <row r="1" spans="1:161" s="5" customFormat="1" ht="9.75">
      <c r="EJ1" s="5" t="s">
        <v>237</v>
      </c>
    </row>
    <row r="2" spans="1:161" s="5" customFormat="1" ht="9.75">
      <c r="EJ2" s="5" t="s">
        <v>238</v>
      </c>
    </row>
    <row r="3" spans="1:161" s="5" customFormat="1" ht="9.75"/>
    <row r="4" spans="1:161" ht="15" customHeight="1" thickBot="1">
      <c r="A4" s="119" t="s">
        <v>46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19"/>
      <c r="DE4" s="119"/>
      <c r="DF4" s="119"/>
      <c r="DG4" s="119"/>
      <c r="DH4" s="119"/>
      <c r="DI4" s="119"/>
      <c r="DJ4" s="119"/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119"/>
      <c r="EC4" s="119"/>
      <c r="ED4" s="119"/>
      <c r="EE4" s="119"/>
      <c r="EF4" s="119"/>
      <c r="EG4" s="119"/>
      <c r="EH4" s="119"/>
      <c r="EI4" s="119"/>
      <c r="EJ4" s="78" t="s">
        <v>0</v>
      </c>
      <c r="EK4" s="120"/>
      <c r="EL4" s="120"/>
      <c r="EM4" s="120"/>
      <c r="EN4" s="120"/>
      <c r="EO4" s="120"/>
      <c r="EP4" s="120"/>
      <c r="EQ4" s="120"/>
      <c r="ER4" s="120"/>
      <c r="ES4" s="120"/>
      <c r="ET4" s="120"/>
      <c r="EU4" s="120"/>
      <c r="EV4" s="120"/>
      <c r="EW4" s="120"/>
      <c r="EX4" s="120"/>
      <c r="EY4" s="120"/>
      <c r="EZ4" s="120"/>
      <c r="FA4" s="120"/>
      <c r="FB4" s="120"/>
      <c r="FC4" s="120"/>
      <c r="FD4" s="120"/>
      <c r="FE4" s="121"/>
    </row>
    <row r="5" spans="1:161">
      <c r="EH5" s="7" t="s">
        <v>2</v>
      </c>
      <c r="EJ5" s="122" t="s">
        <v>186</v>
      </c>
      <c r="EK5" s="123"/>
      <c r="EL5" s="123"/>
      <c r="EM5" s="123"/>
      <c r="EN5" s="123"/>
      <c r="EO5" s="123"/>
      <c r="EP5" s="123"/>
      <c r="EQ5" s="123"/>
      <c r="ER5" s="123"/>
      <c r="ES5" s="123"/>
      <c r="ET5" s="123"/>
      <c r="EU5" s="123"/>
      <c r="EV5" s="123"/>
      <c r="EW5" s="123"/>
      <c r="EX5" s="123"/>
      <c r="EY5" s="123"/>
      <c r="EZ5" s="123"/>
      <c r="FA5" s="123"/>
      <c r="FB5" s="123"/>
      <c r="FC5" s="123"/>
      <c r="FD5" s="123"/>
      <c r="FE5" s="124"/>
    </row>
    <row r="6" spans="1:161" ht="12.75" customHeight="1">
      <c r="BH6" s="7" t="s">
        <v>6</v>
      </c>
      <c r="BI6" s="52" t="s">
        <v>359</v>
      </c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  <c r="BZ6" s="52"/>
      <c r="CA6" s="52"/>
      <c r="CB6" s="48">
        <v>200</v>
      </c>
      <c r="CC6" s="48"/>
      <c r="CD6" s="48"/>
      <c r="CE6" s="48"/>
      <c r="CF6" s="49"/>
      <c r="CG6" s="49"/>
      <c r="CH6" s="6" t="s">
        <v>7</v>
      </c>
      <c r="EH6" s="7" t="s">
        <v>3</v>
      </c>
      <c r="EJ6" s="113" t="s">
        <v>358</v>
      </c>
      <c r="EK6" s="114"/>
      <c r="EL6" s="114"/>
      <c r="EM6" s="114"/>
      <c r="EN6" s="114"/>
      <c r="EO6" s="114"/>
      <c r="EP6" s="114"/>
      <c r="EQ6" s="114"/>
      <c r="ER6" s="114"/>
      <c r="ES6" s="114"/>
      <c r="ET6" s="114"/>
      <c r="EU6" s="114"/>
      <c r="EV6" s="114"/>
      <c r="EW6" s="114"/>
      <c r="EX6" s="114"/>
      <c r="EY6" s="114"/>
      <c r="EZ6" s="114"/>
      <c r="FA6" s="114"/>
      <c r="FB6" s="114"/>
      <c r="FC6" s="114"/>
      <c r="FD6" s="114"/>
      <c r="FE6" s="115"/>
    </row>
    <row r="7" spans="1:161" ht="12.75" customHeight="1">
      <c r="A7" s="6" t="s">
        <v>185</v>
      </c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EJ7" s="113"/>
      <c r="EK7" s="114"/>
      <c r="EL7" s="114"/>
      <c r="EM7" s="114"/>
      <c r="EN7" s="114"/>
      <c r="EO7" s="114"/>
      <c r="EP7" s="114"/>
      <c r="EQ7" s="114"/>
      <c r="ER7" s="114"/>
      <c r="ES7" s="114"/>
      <c r="ET7" s="114"/>
      <c r="EU7" s="114"/>
      <c r="EV7" s="114"/>
      <c r="EW7" s="114"/>
      <c r="EX7" s="114"/>
      <c r="EY7" s="114"/>
      <c r="EZ7" s="114"/>
      <c r="FA7" s="114"/>
      <c r="FB7" s="114"/>
      <c r="FC7" s="114"/>
      <c r="FD7" s="114"/>
      <c r="FE7" s="115"/>
    </row>
    <row r="8" spans="1:161" ht="12.75" customHeight="1">
      <c r="A8" s="6" t="s">
        <v>184</v>
      </c>
      <c r="AK8" s="52" t="s">
        <v>363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52"/>
      <c r="CQ8" s="52"/>
      <c r="CR8" s="52"/>
      <c r="CS8" s="52"/>
      <c r="CT8" s="52"/>
      <c r="CU8" s="52"/>
      <c r="CV8" s="52"/>
      <c r="CW8" s="52"/>
      <c r="CX8" s="52"/>
      <c r="CY8" s="52"/>
      <c r="CZ8" s="52"/>
      <c r="DA8" s="52"/>
      <c r="DB8" s="52"/>
      <c r="DC8" s="52"/>
      <c r="DD8" s="52"/>
      <c r="DE8" s="52"/>
      <c r="DF8" s="52"/>
      <c r="DG8" s="52"/>
      <c r="DH8" s="52"/>
      <c r="DI8" s="52"/>
      <c r="DJ8" s="52"/>
      <c r="DK8" s="52"/>
      <c r="DL8" s="8"/>
      <c r="DM8" s="8"/>
      <c r="DN8" s="8"/>
      <c r="DO8" s="8"/>
      <c r="DP8" s="8"/>
      <c r="DQ8" s="8"/>
      <c r="DR8" s="8"/>
      <c r="DS8" s="8"/>
      <c r="DT8" s="8"/>
      <c r="EH8" s="7" t="s">
        <v>4</v>
      </c>
      <c r="EJ8" s="113"/>
      <c r="EK8" s="114"/>
      <c r="EL8" s="114"/>
      <c r="EM8" s="114"/>
      <c r="EN8" s="114"/>
      <c r="EO8" s="114"/>
      <c r="EP8" s="114"/>
      <c r="EQ8" s="114"/>
      <c r="ER8" s="114"/>
      <c r="ES8" s="114"/>
      <c r="ET8" s="114"/>
      <c r="EU8" s="114"/>
      <c r="EV8" s="114"/>
      <c r="EW8" s="114"/>
      <c r="EX8" s="114"/>
      <c r="EY8" s="114"/>
      <c r="EZ8" s="114"/>
      <c r="FA8" s="114"/>
      <c r="FB8" s="114"/>
      <c r="FC8" s="114"/>
      <c r="FD8" s="114"/>
      <c r="FE8" s="115"/>
    </row>
    <row r="9" spans="1:161" ht="12.75" customHeight="1">
      <c r="A9" s="6" t="s">
        <v>8</v>
      </c>
      <c r="V9" s="52" t="s">
        <v>360</v>
      </c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  <c r="BL9" s="52"/>
      <c r="BM9" s="52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  <c r="CL9" s="52"/>
      <c r="CM9" s="52"/>
      <c r="CN9" s="52"/>
      <c r="CO9" s="52"/>
      <c r="CP9" s="52"/>
      <c r="CQ9" s="52"/>
      <c r="CR9" s="52"/>
      <c r="CS9" s="52"/>
      <c r="CT9" s="52"/>
      <c r="CU9" s="52"/>
      <c r="CV9" s="52"/>
      <c r="CW9" s="52"/>
      <c r="CX9" s="52"/>
      <c r="CY9" s="52"/>
      <c r="CZ9" s="52"/>
      <c r="DA9" s="52"/>
      <c r="DB9" s="52"/>
      <c r="DC9" s="52"/>
      <c r="DD9" s="52"/>
      <c r="DE9" s="52"/>
      <c r="DF9" s="52"/>
      <c r="DG9" s="52"/>
      <c r="DH9" s="52"/>
      <c r="DI9" s="52"/>
      <c r="DJ9" s="52"/>
      <c r="DK9" s="52"/>
      <c r="DL9" s="8"/>
      <c r="DM9" s="8"/>
      <c r="DN9" s="8"/>
      <c r="DO9" s="8"/>
      <c r="DP9" s="8"/>
      <c r="DQ9" s="8"/>
      <c r="DR9" s="8"/>
      <c r="DS9" s="8"/>
      <c r="DT9" s="8"/>
      <c r="EJ9" s="113"/>
      <c r="EK9" s="114"/>
      <c r="EL9" s="114"/>
      <c r="EM9" s="114"/>
      <c r="EN9" s="114"/>
      <c r="EO9" s="114"/>
      <c r="EP9" s="114"/>
      <c r="EQ9" s="114"/>
      <c r="ER9" s="114"/>
      <c r="ES9" s="114"/>
      <c r="ET9" s="114"/>
      <c r="EU9" s="114"/>
      <c r="EV9" s="114"/>
      <c r="EW9" s="114"/>
      <c r="EX9" s="114"/>
      <c r="EY9" s="114"/>
      <c r="EZ9" s="114"/>
      <c r="FA9" s="114"/>
      <c r="FB9" s="114"/>
      <c r="FC9" s="114"/>
      <c r="FD9" s="114"/>
      <c r="FE9" s="115"/>
    </row>
    <row r="10" spans="1:161" ht="12.75" customHeight="1">
      <c r="A10" s="6" t="s">
        <v>47</v>
      </c>
      <c r="EJ10" s="113"/>
      <c r="EK10" s="114"/>
      <c r="EL10" s="114"/>
      <c r="EM10" s="114"/>
      <c r="EN10" s="114"/>
      <c r="EO10" s="114"/>
      <c r="EP10" s="114"/>
      <c r="EQ10" s="114"/>
      <c r="ER10" s="114"/>
      <c r="ES10" s="114"/>
      <c r="ET10" s="114"/>
      <c r="EU10" s="114"/>
      <c r="EV10" s="114"/>
      <c r="EW10" s="114"/>
      <c r="EX10" s="114"/>
      <c r="EY10" s="114"/>
      <c r="EZ10" s="114"/>
      <c r="FA10" s="114"/>
      <c r="FB10" s="114"/>
      <c r="FC10" s="114"/>
      <c r="FD10" s="114"/>
      <c r="FE10" s="115"/>
    </row>
    <row r="11" spans="1:161" ht="12.75" customHeight="1" thickBot="1">
      <c r="A11" s="6" t="s">
        <v>9</v>
      </c>
      <c r="EH11" s="7" t="s">
        <v>5</v>
      </c>
      <c r="EJ11" s="116" t="s">
        <v>1</v>
      </c>
      <c r="EK11" s="117"/>
      <c r="EL11" s="117"/>
      <c r="EM11" s="117"/>
      <c r="EN11" s="117"/>
      <c r="EO11" s="117"/>
      <c r="EP11" s="117"/>
      <c r="EQ11" s="117"/>
      <c r="ER11" s="117"/>
      <c r="ES11" s="117"/>
      <c r="ET11" s="117"/>
      <c r="EU11" s="117"/>
      <c r="EV11" s="117"/>
      <c r="EW11" s="117"/>
      <c r="EX11" s="117"/>
      <c r="EY11" s="117"/>
      <c r="EZ11" s="117"/>
      <c r="FA11" s="117"/>
      <c r="FB11" s="117"/>
      <c r="FC11" s="117"/>
      <c r="FD11" s="117"/>
      <c r="FE11" s="118"/>
    </row>
    <row r="12" spans="1:161" ht="9" customHeight="1"/>
    <row r="13" spans="1:161" ht="33" customHeight="1">
      <c r="A13" s="79" t="s">
        <v>48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1" t="s">
        <v>179</v>
      </c>
      <c r="BT13" s="82"/>
      <c r="BU13" s="82"/>
      <c r="BV13" s="82"/>
      <c r="BW13" s="82"/>
      <c r="BX13" s="82"/>
      <c r="BY13" s="82"/>
      <c r="BZ13" s="82"/>
      <c r="CA13" s="82"/>
      <c r="CB13" s="83"/>
      <c r="CC13" s="85" t="s">
        <v>51</v>
      </c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7"/>
      <c r="CO13" s="81" t="s">
        <v>52</v>
      </c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3"/>
      <c r="DL13" s="81" t="s">
        <v>49</v>
      </c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3"/>
      <c r="EI13" s="88" t="s">
        <v>50</v>
      </c>
      <c r="EJ13" s="89"/>
      <c r="EK13" s="89"/>
      <c r="EL13" s="89"/>
      <c r="EM13" s="89"/>
      <c r="EN13" s="89"/>
      <c r="EO13" s="89"/>
      <c r="EP13" s="89"/>
      <c r="EQ13" s="89"/>
      <c r="ER13" s="89"/>
      <c r="ES13" s="89"/>
      <c r="ET13" s="89"/>
      <c r="EU13" s="89"/>
      <c r="EV13" s="89"/>
      <c r="EW13" s="89"/>
      <c r="EX13" s="89"/>
      <c r="EY13" s="89"/>
      <c r="EZ13" s="89"/>
      <c r="FA13" s="89"/>
      <c r="FB13" s="89"/>
      <c r="FC13" s="89"/>
      <c r="FD13" s="89"/>
      <c r="FE13" s="89"/>
    </row>
    <row r="14" spans="1:161" ht="12" thickBot="1">
      <c r="A14" s="84">
        <v>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77">
        <v>2</v>
      </c>
      <c r="BT14" s="77"/>
      <c r="BU14" s="77"/>
      <c r="BV14" s="77"/>
      <c r="BW14" s="77"/>
      <c r="BX14" s="77"/>
      <c r="BY14" s="77"/>
      <c r="BZ14" s="77"/>
      <c r="CA14" s="77"/>
      <c r="CB14" s="77"/>
      <c r="CC14" s="77">
        <v>3</v>
      </c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>
        <v>4</v>
      </c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>
        <v>5</v>
      </c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63">
        <v>6</v>
      </c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100"/>
    </row>
    <row r="15" spans="1:161" ht="14.25" customHeight="1">
      <c r="A15" s="101" t="s">
        <v>187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11" t="s">
        <v>10</v>
      </c>
      <c r="BT15" s="112"/>
      <c r="BU15" s="112"/>
      <c r="BV15" s="112"/>
      <c r="BW15" s="112"/>
      <c r="BX15" s="112"/>
      <c r="BY15" s="112"/>
      <c r="BZ15" s="112"/>
      <c r="CA15" s="112"/>
      <c r="CB15" s="112"/>
      <c r="CC15" s="112" t="s">
        <v>54</v>
      </c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09">
        <v>-2900</v>
      </c>
      <c r="CP15" s="109"/>
      <c r="CQ15" s="109"/>
      <c r="CR15" s="109"/>
      <c r="CS15" s="109"/>
      <c r="CT15" s="109"/>
      <c r="CU15" s="109"/>
      <c r="CV15" s="109"/>
      <c r="CW15" s="109"/>
      <c r="CX15" s="109"/>
      <c r="CY15" s="109"/>
      <c r="CZ15" s="109"/>
      <c r="DA15" s="109"/>
      <c r="DB15" s="109"/>
      <c r="DC15" s="109"/>
      <c r="DD15" s="109"/>
      <c r="DE15" s="109"/>
      <c r="DF15" s="109"/>
      <c r="DG15" s="109"/>
      <c r="DH15" s="109"/>
      <c r="DI15" s="109"/>
      <c r="DJ15" s="109"/>
      <c r="DK15" s="109"/>
      <c r="DL15" s="109">
        <v>41264</v>
      </c>
      <c r="DM15" s="109"/>
      <c r="DN15" s="109"/>
      <c r="DO15" s="109"/>
      <c r="DP15" s="109"/>
      <c r="DQ15" s="109"/>
      <c r="DR15" s="109"/>
      <c r="DS15" s="109"/>
      <c r="DT15" s="109"/>
      <c r="DU15" s="109"/>
      <c r="DV15" s="109"/>
      <c r="DW15" s="109"/>
      <c r="DX15" s="109"/>
      <c r="DY15" s="109"/>
      <c r="DZ15" s="109"/>
      <c r="EA15" s="109"/>
      <c r="EB15" s="109"/>
      <c r="EC15" s="109"/>
      <c r="ED15" s="109"/>
      <c r="EE15" s="109"/>
      <c r="EF15" s="109"/>
      <c r="EG15" s="109"/>
      <c r="EH15" s="109"/>
      <c r="EI15" s="109">
        <f>DL15+CO15</f>
        <v>38364</v>
      </c>
      <c r="EJ15" s="109"/>
      <c r="EK15" s="109"/>
      <c r="EL15" s="109"/>
      <c r="EM15" s="109"/>
      <c r="EN15" s="109"/>
      <c r="EO15" s="109"/>
      <c r="EP15" s="109"/>
      <c r="EQ15" s="109"/>
      <c r="ER15" s="109"/>
      <c r="ES15" s="109"/>
      <c r="ET15" s="109"/>
      <c r="EU15" s="109"/>
      <c r="EV15" s="109"/>
      <c r="EW15" s="109"/>
      <c r="EX15" s="109"/>
      <c r="EY15" s="109"/>
      <c r="EZ15" s="109"/>
      <c r="FA15" s="109"/>
      <c r="FB15" s="109"/>
      <c r="FC15" s="109"/>
      <c r="FD15" s="109"/>
      <c r="FE15" s="110"/>
    </row>
    <row r="16" spans="1:161" ht="14.25" customHeight="1">
      <c r="A16" s="9"/>
      <c r="B16" s="74" t="s">
        <v>53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66" t="s">
        <v>11</v>
      </c>
      <c r="BT16" s="67"/>
      <c r="BU16" s="67"/>
      <c r="BV16" s="67"/>
      <c r="BW16" s="67"/>
      <c r="BX16" s="67"/>
      <c r="BY16" s="67"/>
      <c r="BZ16" s="67"/>
      <c r="CA16" s="67"/>
      <c r="CB16" s="67"/>
      <c r="CC16" s="67" t="s">
        <v>55</v>
      </c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55" t="s">
        <v>243</v>
      </c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 t="s">
        <v>243</v>
      </c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 t="s">
        <v>243</v>
      </c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6"/>
    </row>
    <row r="17" spans="1:161" ht="14.25" customHeight="1">
      <c r="A17" s="9"/>
      <c r="B17" s="74" t="s">
        <v>56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66" t="s">
        <v>12</v>
      </c>
      <c r="BT17" s="67"/>
      <c r="BU17" s="67"/>
      <c r="BV17" s="67"/>
      <c r="BW17" s="67"/>
      <c r="BX17" s="67"/>
      <c r="BY17" s="67"/>
      <c r="BZ17" s="67"/>
      <c r="CA17" s="67"/>
      <c r="CB17" s="67"/>
      <c r="CC17" s="67" t="s">
        <v>60</v>
      </c>
      <c r="CD17" s="67"/>
      <c r="CE17" s="67"/>
      <c r="CF17" s="67"/>
      <c r="CG17" s="67"/>
      <c r="CH17" s="67"/>
      <c r="CI17" s="67"/>
      <c r="CJ17" s="67"/>
      <c r="CK17" s="67"/>
      <c r="CL17" s="67"/>
      <c r="CM17" s="67"/>
      <c r="CN17" s="67"/>
      <c r="CO17" s="55" t="s">
        <v>243</v>
      </c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 t="s">
        <v>243</v>
      </c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 t="s">
        <v>243</v>
      </c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6"/>
    </row>
    <row r="18" spans="1:161" ht="14.25" customHeight="1">
      <c r="A18" s="9"/>
      <c r="B18" s="74" t="s">
        <v>57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66" t="s">
        <v>13</v>
      </c>
      <c r="BT18" s="67"/>
      <c r="BU18" s="67"/>
      <c r="BV18" s="67"/>
      <c r="BW18" s="67"/>
      <c r="BX18" s="67"/>
      <c r="BY18" s="67"/>
      <c r="BZ18" s="67"/>
      <c r="CA18" s="67"/>
      <c r="CB18" s="67"/>
      <c r="CC18" s="67" t="s">
        <v>61</v>
      </c>
      <c r="CD18" s="67"/>
      <c r="CE18" s="67"/>
      <c r="CF18" s="67"/>
      <c r="CG18" s="67"/>
      <c r="CH18" s="67"/>
      <c r="CI18" s="67"/>
      <c r="CJ18" s="67"/>
      <c r="CK18" s="67"/>
      <c r="CL18" s="67"/>
      <c r="CM18" s="67"/>
      <c r="CN18" s="67"/>
      <c r="CO18" s="55" t="s">
        <v>243</v>
      </c>
      <c r="CP18" s="55"/>
      <c r="CQ18" s="55"/>
      <c r="CR18" s="55"/>
      <c r="CS18" s="55"/>
      <c r="CT18" s="55"/>
      <c r="CU18" s="55"/>
      <c r="CV18" s="55"/>
      <c r="CW18" s="55"/>
      <c r="CX18" s="55"/>
      <c r="CY18" s="55"/>
      <c r="CZ18" s="55"/>
      <c r="DA18" s="55"/>
      <c r="DB18" s="55"/>
      <c r="DC18" s="55"/>
      <c r="DD18" s="55"/>
      <c r="DE18" s="55"/>
      <c r="DF18" s="55"/>
      <c r="DG18" s="55"/>
      <c r="DH18" s="55"/>
      <c r="DI18" s="55"/>
      <c r="DJ18" s="55"/>
      <c r="DK18" s="55"/>
      <c r="DL18" s="55">
        <v>41264</v>
      </c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5"/>
      <c r="DY18" s="55"/>
      <c r="DZ18" s="55"/>
      <c r="EA18" s="55"/>
      <c r="EB18" s="55"/>
      <c r="EC18" s="55"/>
      <c r="ED18" s="55"/>
      <c r="EE18" s="55"/>
      <c r="EF18" s="55"/>
      <c r="EG18" s="55"/>
      <c r="EH18" s="55"/>
      <c r="EI18" s="55">
        <v>41264</v>
      </c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6"/>
    </row>
    <row r="19" spans="1:161" ht="14.25" customHeight="1">
      <c r="A19" s="9"/>
      <c r="B19" s="74" t="s">
        <v>58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66" t="s">
        <v>14</v>
      </c>
      <c r="BT19" s="67"/>
      <c r="BU19" s="67"/>
      <c r="BV19" s="67"/>
      <c r="BW19" s="67"/>
      <c r="BX19" s="67"/>
      <c r="BY19" s="67"/>
      <c r="BZ19" s="67"/>
      <c r="CA19" s="67"/>
      <c r="CB19" s="67"/>
      <c r="CC19" s="67" t="s">
        <v>17</v>
      </c>
      <c r="CD19" s="67"/>
      <c r="CE19" s="67"/>
      <c r="CF19" s="67"/>
      <c r="CG19" s="67"/>
      <c r="CH19" s="67"/>
      <c r="CI19" s="67"/>
      <c r="CJ19" s="67"/>
      <c r="CK19" s="67"/>
      <c r="CL19" s="67"/>
      <c r="CM19" s="67"/>
      <c r="CN19" s="67"/>
      <c r="CO19" s="55" t="s">
        <v>243</v>
      </c>
      <c r="CP19" s="55"/>
      <c r="CQ19" s="55"/>
      <c r="CR19" s="55"/>
      <c r="CS19" s="55"/>
      <c r="CT19" s="55"/>
      <c r="CU19" s="55"/>
      <c r="CV19" s="55"/>
      <c r="CW19" s="55"/>
      <c r="CX19" s="55"/>
      <c r="CY19" s="55"/>
      <c r="CZ19" s="55"/>
      <c r="DA19" s="55"/>
      <c r="DB19" s="55"/>
      <c r="DC19" s="55"/>
      <c r="DD19" s="55"/>
      <c r="DE19" s="55"/>
      <c r="DF19" s="55"/>
      <c r="DG19" s="55"/>
      <c r="DH19" s="55"/>
      <c r="DI19" s="55"/>
      <c r="DJ19" s="55"/>
      <c r="DK19" s="55"/>
      <c r="DL19" s="55" t="s">
        <v>243</v>
      </c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5"/>
      <c r="DY19" s="55"/>
      <c r="DZ19" s="55"/>
      <c r="EA19" s="55"/>
      <c r="EB19" s="55"/>
      <c r="EC19" s="55"/>
      <c r="ED19" s="55"/>
      <c r="EE19" s="55"/>
      <c r="EF19" s="55"/>
      <c r="EG19" s="55"/>
      <c r="EH19" s="55"/>
      <c r="EI19" s="55" t="s">
        <v>243</v>
      </c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6"/>
    </row>
    <row r="20" spans="1:161" ht="14.25" customHeight="1">
      <c r="A20" s="9"/>
      <c r="B20" s="74" t="s">
        <v>59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66" t="s">
        <v>15</v>
      </c>
      <c r="BT20" s="67"/>
      <c r="BU20" s="67"/>
      <c r="BV20" s="67"/>
      <c r="BW20" s="67"/>
      <c r="BX20" s="67"/>
      <c r="BY20" s="67"/>
      <c r="BZ20" s="67"/>
      <c r="CA20" s="67"/>
      <c r="CB20" s="67"/>
      <c r="CC20" s="67" t="s">
        <v>18</v>
      </c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55" t="s">
        <v>243</v>
      </c>
      <c r="CP20" s="55"/>
      <c r="CQ20" s="55"/>
      <c r="CR20" s="55"/>
      <c r="CS20" s="55"/>
      <c r="CT20" s="55"/>
      <c r="CU20" s="55"/>
      <c r="CV20" s="55"/>
      <c r="CW20" s="55"/>
      <c r="CX20" s="55"/>
      <c r="CY20" s="55"/>
      <c r="CZ20" s="55"/>
      <c r="DA20" s="55"/>
      <c r="DB20" s="55"/>
      <c r="DC20" s="55"/>
      <c r="DD20" s="55"/>
      <c r="DE20" s="55"/>
      <c r="DF20" s="55"/>
      <c r="DG20" s="55"/>
      <c r="DH20" s="55"/>
      <c r="DI20" s="55"/>
      <c r="DJ20" s="55"/>
      <c r="DK20" s="55"/>
      <c r="DL20" s="55" t="s">
        <v>243</v>
      </c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5"/>
      <c r="DY20" s="55"/>
      <c r="DZ20" s="55"/>
      <c r="EA20" s="55"/>
      <c r="EB20" s="55"/>
      <c r="EC20" s="55"/>
      <c r="ED20" s="55"/>
      <c r="EE20" s="55"/>
      <c r="EF20" s="55"/>
      <c r="EG20" s="55"/>
      <c r="EH20" s="55"/>
      <c r="EI20" s="55" t="s">
        <v>243</v>
      </c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6"/>
    </row>
    <row r="21" spans="1:161">
      <c r="A21" s="65" t="s">
        <v>21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  <c r="AJ21" s="65"/>
      <c r="AK21" s="65"/>
      <c r="AL21" s="65"/>
      <c r="AM21" s="65"/>
      <c r="AN21" s="65"/>
      <c r="AO21" s="65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65"/>
      <c r="BI21" s="65"/>
      <c r="BJ21" s="65"/>
      <c r="BK21" s="65"/>
      <c r="BL21" s="65"/>
      <c r="BM21" s="65"/>
      <c r="BN21" s="65"/>
      <c r="BO21" s="65"/>
      <c r="BP21" s="65"/>
      <c r="BQ21" s="65"/>
      <c r="BR21" s="65"/>
      <c r="BS21" s="66" t="s">
        <v>144</v>
      </c>
      <c r="BT21" s="67"/>
      <c r="BU21" s="67"/>
      <c r="BV21" s="67"/>
      <c r="BW21" s="67"/>
      <c r="BX21" s="67"/>
      <c r="BY21" s="67"/>
      <c r="BZ21" s="67"/>
      <c r="CA21" s="67"/>
      <c r="CB21" s="67"/>
      <c r="CC21" s="67" t="s">
        <v>63</v>
      </c>
      <c r="CD21" s="67"/>
      <c r="CE21" s="67"/>
      <c r="CF21" s="67"/>
      <c r="CG21" s="67"/>
      <c r="CH21" s="67"/>
      <c r="CI21" s="67"/>
      <c r="CJ21" s="67"/>
      <c r="CK21" s="67"/>
      <c r="CL21" s="67"/>
      <c r="CM21" s="67"/>
      <c r="CN21" s="67"/>
      <c r="CO21" s="55" t="s">
        <v>243</v>
      </c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 t="s">
        <v>243</v>
      </c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 t="s">
        <v>243</v>
      </c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55"/>
      <c r="FE21" s="56"/>
    </row>
    <row r="22" spans="1:161" ht="22.5" customHeight="1">
      <c r="A22" s="57" t="s">
        <v>62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66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55"/>
      <c r="CP22" s="55"/>
      <c r="CQ22" s="55"/>
      <c r="CR22" s="55"/>
      <c r="CS22" s="55"/>
      <c r="CT22" s="55"/>
      <c r="CU22" s="55"/>
      <c r="CV22" s="55"/>
      <c r="CW22" s="55"/>
      <c r="CX22" s="55"/>
      <c r="CY22" s="55"/>
      <c r="CZ22" s="55"/>
      <c r="DA22" s="55"/>
      <c r="DB22" s="55"/>
      <c r="DC22" s="55"/>
      <c r="DD22" s="55"/>
      <c r="DE22" s="55"/>
      <c r="DF22" s="55"/>
      <c r="DG22" s="55"/>
      <c r="DH22" s="55"/>
      <c r="DI22" s="55"/>
      <c r="DJ22" s="55"/>
      <c r="DK22" s="55"/>
      <c r="DL22" s="55"/>
      <c r="DM22" s="55"/>
      <c r="DN22" s="55"/>
      <c r="DO22" s="55"/>
      <c r="DP22" s="55"/>
      <c r="DQ22" s="55"/>
      <c r="DR22" s="55"/>
      <c r="DS22" s="55"/>
      <c r="DT22" s="55"/>
      <c r="DU22" s="55"/>
      <c r="DV22" s="55"/>
      <c r="DW22" s="55"/>
      <c r="DX22" s="55"/>
      <c r="DY22" s="55"/>
      <c r="DZ22" s="55"/>
      <c r="EA22" s="55"/>
      <c r="EB22" s="55"/>
      <c r="EC22" s="55"/>
      <c r="ED22" s="55"/>
      <c r="EE22" s="55"/>
      <c r="EF22" s="55"/>
      <c r="EG22" s="55"/>
      <c r="EH22" s="55"/>
      <c r="EI22" s="55"/>
      <c r="EJ22" s="55"/>
      <c r="EK22" s="55"/>
      <c r="EL22" s="55"/>
      <c r="EM22" s="55"/>
      <c r="EN22" s="55"/>
      <c r="EO22" s="55"/>
      <c r="EP22" s="55"/>
      <c r="EQ22" s="55"/>
      <c r="ER22" s="55"/>
      <c r="ES22" s="55"/>
      <c r="ET22" s="55"/>
      <c r="EU22" s="55"/>
      <c r="EV22" s="55"/>
      <c r="EW22" s="55"/>
      <c r="EX22" s="55"/>
      <c r="EY22" s="55"/>
      <c r="EZ22" s="55"/>
      <c r="FA22" s="55"/>
      <c r="FB22" s="55"/>
      <c r="FC22" s="55"/>
      <c r="FD22" s="55"/>
      <c r="FE22" s="56"/>
    </row>
    <row r="23" spans="1:161" ht="23.25" customHeight="1">
      <c r="A23" s="98" t="s">
        <v>180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9"/>
      <c r="BS23" s="66" t="s">
        <v>148</v>
      </c>
      <c r="BT23" s="67"/>
      <c r="BU23" s="67"/>
      <c r="BV23" s="67"/>
      <c r="BW23" s="67"/>
      <c r="BX23" s="67"/>
      <c r="BY23" s="67"/>
      <c r="BZ23" s="67"/>
      <c r="CA23" s="67"/>
      <c r="CB23" s="67"/>
      <c r="CC23" s="67" t="s">
        <v>64</v>
      </c>
      <c r="CD23" s="67"/>
      <c r="CE23" s="67"/>
      <c r="CF23" s="67"/>
      <c r="CG23" s="67"/>
      <c r="CH23" s="67"/>
      <c r="CI23" s="67"/>
      <c r="CJ23" s="67"/>
      <c r="CK23" s="67"/>
      <c r="CL23" s="67"/>
      <c r="CM23" s="67"/>
      <c r="CN23" s="67"/>
      <c r="CO23" s="55" t="s">
        <v>243</v>
      </c>
      <c r="CP23" s="55"/>
      <c r="CQ23" s="55"/>
      <c r="CR23" s="55"/>
      <c r="CS23" s="55"/>
      <c r="CT23" s="55"/>
      <c r="CU23" s="55"/>
      <c r="CV23" s="55"/>
      <c r="CW23" s="55"/>
      <c r="CX23" s="55"/>
      <c r="CY23" s="55"/>
      <c r="CZ23" s="55"/>
      <c r="DA23" s="55"/>
      <c r="DB23" s="55"/>
      <c r="DC23" s="55"/>
      <c r="DD23" s="55"/>
      <c r="DE23" s="55"/>
      <c r="DF23" s="55"/>
      <c r="DG23" s="55"/>
      <c r="DH23" s="55"/>
      <c r="DI23" s="55"/>
      <c r="DJ23" s="55"/>
      <c r="DK23" s="55"/>
      <c r="DL23" s="55" t="s">
        <v>243</v>
      </c>
      <c r="DM23" s="55"/>
      <c r="DN23" s="55"/>
      <c r="DO23" s="55"/>
      <c r="DP23" s="55"/>
      <c r="DQ23" s="55"/>
      <c r="DR23" s="55"/>
      <c r="DS23" s="55"/>
      <c r="DT23" s="55"/>
      <c r="DU23" s="55"/>
      <c r="DV23" s="55"/>
      <c r="DW23" s="55"/>
      <c r="DX23" s="55"/>
      <c r="DY23" s="55"/>
      <c r="DZ23" s="55"/>
      <c r="EA23" s="55"/>
      <c r="EB23" s="55"/>
      <c r="EC23" s="55"/>
      <c r="ED23" s="55"/>
      <c r="EE23" s="55"/>
      <c r="EF23" s="55"/>
      <c r="EG23" s="55"/>
      <c r="EH23" s="55"/>
      <c r="EI23" s="55" t="s">
        <v>243</v>
      </c>
      <c r="EJ23" s="55"/>
      <c r="EK23" s="55"/>
      <c r="EL23" s="55"/>
      <c r="EM23" s="55"/>
      <c r="EN23" s="55"/>
      <c r="EO23" s="55"/>
      <c r="EP23" s="55"/>
      <c r="EQ23" s="55"/>
      <c r="ER23" s="55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6"/>
    </row>
    <row r="24" spans="1:161" ht="14.25" customHeight="1">
      <c r="A24" s="70" t="s">
        <v>65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66" t="s">
        <v>149</v>
      </c>
      <c r="BT24" s="67"/>
      <c r="BU24" s="67"/>
      <c r="BV24" s="67"/>
      <c r="BW24" s="67"/>
      <c r="BX24" s="67"/>
      <c r="BY24" s="67"/>
      <c r="BZ24" s="67"/>
      <c r="CA24" s="67"/>
      <c r="CB24" s="67"/>
      <c r="CC24" s="67" t="s">
        <v>66</v>
      </c>
      <c r="CD24" s="67"/>
      <c r="CE24" s="67"/>
      <c r="CF24" s="67"/>
      <c r="CG24" s="67"/>
      <c r="CH24" s="67"/>
      <c r="CI24" s="67"/>
      <c r="CJ24" s="67"/>
      <c r="CK24" s="67"/>
      <c r="CL24" s="67"/>
      <c r="CM24" s="67"/>
      <c r="CN24" s="67"/>
      <c r="CO24" s="55" t="s">
        <v>243</v>
      </c>
      <c r="CP24" s="55"/>
      <c r="CQ24" s="55"/>
      <c r="CR24" s="55"/>
      <c r="CS24" s="55"/>
      <c r="CT24" s="55"/>
      <c r="CU24" s="55"/>
      <c r="CV24" s="55"/>
      <c r="CW24" s="55"/>
      <c r="CX24" s="55"/>
      <c r="CY24" s="55"/>
      <c r="CZ24" s="55"/>
      <c r="DA24" s="55"/>
      <c r="DB24" s="55"/>
      <c r="DC24" s="55"/>
      <c r="DD24" s="55"/>
      <c r="DE24" s="55"/>
      <c r="DF24" s="55"/>
      <c r="DG24" s="55"/>
      <c r="DH24" s="55"/>
      <c r="DI24" s="55"/>
      <c r="DJ24" s="55"/>
      <c r="DK24" s="55"/>
      <c r="DL24" s="55" t="s">
        <v>243</v>
      </c>
      <c r="DM24" s="55"/>
      <c r="DN24" s="55"/>
      <c r="DO24" s="55"/>
      <c r="DP24" s="55"/>
      <c r="DQ24" s="55"/>
      <c r="DR24" s="55"/>
      <c r="DS24" s="55"/>
      <c r="DT24" s="55"/>
      <c r="DU24" s="55"/>
      <c r="DV24" s="55"/>
      <c r="DW24" s="55"/>
      <c r="DX24" s="55"/>
      <c r="DY24" s="55"/>
      <c r="DZ24" s="55"/>
      <c r="EA24" s="55"/>
      <c r="EB24" s="55"/>
      <c r="EC24" s="55"/>
      <c r="ED24" s="55"/>
      <c r="EE24" s="55"/>
      <c r="EF24" s="55"/>
      <c r="EG24" s="55"/>
      <c r="EH24" s="55"/>
      <c r="EI24" s="55" t="s">
        <v>243</v>
      </c>
      <c r="EJ24" s="55"/>
      <c r="EK24" s="55"/>
      <c r="EL24" s="55"/>
      <c r="EM24" s="55"/>
      <c r="EN24" s="55"/>
      <c r="EO24" s="55"/>
      <c r="EP24" s="55"/>
      <c r="EQ24" s="55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6"/>
    </row>
    <row r="25" spans="1:161" ht="14.25" customHeight="1">
      <c r="A25" s="9"/>
      <c r="B25" s="74" t="s">
        <v>67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66" t="s">
        <v>16</v>
      </c>
      <c r="BT25" s="67"/>
      <c r="BU25" s="67"/>
      <c r="BV25" s="67"/>
      <c r="BW25" s="67"/>
      <c r="BX25" s="67"/>
      <c r="BY25" s="67"/>
      <c r="BZ25" s="67"/>
      <c r="CA25" s="67"/>
      <c r="CB25" s="67"/>
      <c r="CC25" s="67" t="s">
        <v>69</v>
      </c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55" t="s">
        <v>243</v>
      </c>
      <c r="CP25" s="55"/>
      <c r="CQ25" s="55"/>
      <c r="CR25" s="55"/>
      <c r="CS25" s="55"/>
      <c r="CT25" s="55"/>
      <c r="CU25" s="55"/>
      <c r="CV25" s="55"/>
      <c r="CW25" s="55"/>
      <c r="CX25" s="55"/>
      <c r="CY25" s="55"/>
      <c r="CZ25" s="55"/>
      <c r="DA25" s="55"/>
      <c r="DB25" s="55"/>
      <c r="DC25" s="55"/>
      <c r="DD25" s="55"/>
      <c r="DE25" s="55"/>
      <c r="DF25" s="55"/>
      <c r="DG25" s="55"/>
      <c r="DH25" s="55"/>
      <c r="DI25" s="55"/>
      <c r="DJ25" s="55"/>
      <c r="DK25" s="55"/>
      <c r="DL25" s="55" t="s">
        <v>243</v>
      </c>
      <c r="DM25" s="55"/>
      <c r="DN25" s="55"/>
      <c r="DO25" s="55"/>
      <c r="DP25" s="55"/>
      <c r="DQ25" s="55"/>
      <c r="DR25" s="55"/>
      <c r="DS25" s="55"/>
      <c r="DT25" s="55"/>
      <c r="DU25" s="55"/>
      <c r="DV25" s="55"/>
      <c r="DW25" s="55"/>
      <c r="DX25" s="55"/>
      <c r="DY25" s="55"/>
      <c r="DZ25" s="55"/>
      <c r="EA25" s="55"/>
      <c r="EB25" s="55"/>
      <c r="EC25" s="55"/>
      <c r="ED25" s="55"/>
      <c r="EE25" s="55"/>
      <c r="EF25" s="55"/>
      <c r="EG25" s="55"/>
      <c r="EH25" s="55"/>
      <c r="EI25" s="55" t="s">
        <v>243</v>
      </c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6"/>
    </row>
    <row r="26" spans="1:161" ht="14.25" customHeight="1">
      <c r="A26" s="9"/>
      <c r="B26" s="74" t="s">
        <v>68</v>
      </c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74"/>
      <c r="AM26" s="74"/>
      <c r="AN26" s="74"/>
      <c r="AO26" s="74"/>
      <c r="AP26" s="74"/>
      <c r="AQ26" s="74"/>
      <c r="AR26" s="74"/>
      <c r="AS26" s="74"/>
      <c r="AT26" s="74"/>
      <c r="AU26" s="74"/>
      <c r="AV26" s="74"/>
      <c r="AW26" s="74"/>
      <c r="AX26" s="74"/>
      <c r="AY26" s="74"/>
      <c r="AZ26" s="74"/>
      <c r="BA26" s="74"/>
      <c r="BB26" s="74"/>
      <c r="BC26" s="74"/>
      <c r="BD26" s="74"/>
      <c r="BE26" s="74"/>
      <c r="BF26" s="74"/>
      <c r="BG26" s="74"/>
      <c r="BH26" s="74"/>
      <c r="BI26" s="74"/>
      <c r="BJ26" s="74"/>
      <c r="BK26" s="74"/>
      <c r="BL26" s="74"/>
      <c r="BM26" s="74"/>
      <c r="BN26" s="74"/>
      <c r="BO26" s="74"/>
      <c r="BP26" s="74"/>
      <c r="BQ26" s="74"/>
      <c r="BR26" s="74"/>
      <c r="BS26" s="66" t="s">
        <v>188</v>
      </c>
      <c r="BT26" s="67"/>
      <c r="BU26" s="67"/>
      <c r="BV26" s="67"/>
      <c r="BW26" s="67"/>
      <c r="BX26" s="67"/>
      <c r="BY26" s="67"/>
      <c r="BZ26" s="67"/>
      <c r="CA26" s="67"/>
      <c r="CB26" s="67"/>
      <c r="CC26" s="67" t="s">
        <v>70</v>
      </c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55">
        <v>-2900</v>
      </c>
      <c r="CP26" s="55"/>
      <c r="CQ26" s="55"/>
      <c r="CR26" s="55"/>
      <c r="CS26" s="55"/>
      <c r="CT26" s="55"/>
      <c r="CU26" s="55"/>
      <c r="CV26" s="55"/>
      <c r="CW26" s="55"/>
      <c r="CX26" s="55"/>
      <c r="CY26" s="55"/>
      <c r="CZ26" s="55"/>
      <c r="DA26" s="55"/>
      <c r="DB26" s="55"/>
      <c r="DC26" s="55"/>
      <c r="DD26" s="55"/>
      <c r="DE26" s="55"/>
      <c r="DF26" s="55"/>
      <c r="DG26" s="55"/>
      <c r="DH26" s="55"/>
      <c r="DI26" s="55"/>
      <c r="DJ26" s="55"/>
      <c r="DK26" s="55"/>
      <c r="DL26" s="55" t="s">
        <v>243</v>
      </c>
      <c r="DM26" s="55"/>
      <c r="DN26" s="55"/>
      <c r="DO26" s="55"/>
      <c r="DP26" s="55"/>
      <c r="DQ26" s="55"/>
      <c r="DR26" s="55"/>
      <c r="DS26" s="55"/>
      <c r="DT26" s="55"/>
      <c r="DU26" s="55"/>
      <c r="DV26" s="55"/>
      <c r="DW26" s="55"/>
      <c r="DX26" s="55"/>
      <c r="DY26" s="55"/>
      <c r="DZ26" s="55"/>
      <c r="EA26" s="55"/>
      <c r="EB26" s="55"/>
      <c r="EC26" s="55"/>
      <c r="ED26" s="55"/>
      <c r="EE26" s="55"/>
      <c r="EF26" s="55"/>
      <c r="EG26" s="55"/>
      <c r="EH26" s="55"/>
      <c r="EI26" s="55">
        <v>-2900</v>
      </c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6"/>
    </row>
    <row r="27" spans="1:161">
      <c r="A27" s="65" t="s">
        <v>21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6" t="s">
        <v>189</v>
      </c>
      <c r="BT27" s="67"/>
      <c r="BU27" s="67"/>
      <c r="BV27" s="67"/>
      <c r="BW27" s="67"/>
      <c r="BX27" s="67"/>
      <c r="BY27" s="67"/>
      <c r="BZ27" s="67"/>
      <c r="CA27" s="67"/>
      <c r="CB27" s="67"/>
      <c r="CC27" s="67" t="s">
        <v>72</v>
      </c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55" t="s">
        <v>243</v>
      </c>
      <c r="CP27" s="55"/>
      <c r="CQ27" s="55"/>
      <c r="CR27" s="55"/>
      <c r="CS27" s="55"/>
      <c r="CT27" s="55"/>
      <c r="CU27" s="55"/>
      <c r="CV27" s="55"/>
      <c r="CW27" s="55"/>
      <c r="CX27" s="55"/>
      <c r="CY27" s="55"/>
      <c r="CZ27" s="55"/>
      <c r="DA27" s="55"/>
      <c r="DB27" s="55"/>
      <c r="DC27" s="55"/>
      <c r="DD27" s="55"/>
      <c r="DE27" s="55"/>
      <c r="DF27" s="55"/>
      <c r="DG27" s="55"/>
      <c r="DH27" s="55"/>
      <c r="DI27" s="55"/>
      <c r="DJ27" s="55"/>
      <c r="DK27" s="55"/>
      <c r="DL27" s="55" t="s">
        <v>243</v>
      </c>
      <c r="DM27" s="55"/>
      <c r="DN27" s="55"/>
      <c r="DO27" s="55"/>
      <c r="DP27" s="55"/>
      <c r="DQ27" s="55"/>
      <c r="DR27" s="55"/>
      <c r="DS27" s="55"/>
      <c r="DT27" s="55"/>
      <c r="DU27" s="55"/>
      <c r="DV27" s="55"/>
      <c r="DW27" s="55"/>
      <c r="DX27" s="55"/>
      <c r="DY27" s="55"/>
      <c r="DZ27" s="55"/>
      <c r="EA27" s="55"/>
      <c r="EB27" s="55"/>
      <c r="EC27" s="55"/>
      <c r="ED27" s="55"/>
      <c r="EE27" s="55"/>
      <c r="EF27" s="55"/>
      <c r="EG27" s="55"/>
      <c r="EH27" s="55"/>
      <c r="EI27" s="55" t="s">
        <v>243</v>
      </c>
      <c r="EJ27" s="55"/>
      <c r="EK27" s="55"/>
      <c r="EL27" s="55"/>
      <c r="EM27" s="55"/>
      <c r="EN27" s="55"/>
      <c r="EO27" s="55"/>
      <c r="EP27" s="55"/>
      <c r="EQ27" s="55"/>
      <c r="ER27" s="55"/>
      <c r="ES27" s="55"/>
      <c r="ET27" s="55"/>
      <c r="EU27" s="55"/>
      <c r="EV27" s="55"/>
      <c r="EW27" s="55"/>
      <c r="EX27" s="55"/>
      <c r="EY27" s="55"/>
      <c r="EZ27" s="55"/>
      <c r="FA27" s="55"/>
      <c r="FB27" s="55"/>
      <c r="FC27" s="55"/>
      <c r="FD27" s="55"/>
      <c r="FE27" s="56"/>
    </row>
    <row r="28" spans="1:161" ht="12.75" customHeight="1">
      <c r="A28" s="57" t="s">
        <v>71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66"/>
      <c r="BT28" s="67"/>
      <c r="BU28" s="67"/>
      <c r="BV28" s="67"/>
      <c r="BW28" s="67"/>
      <c r="BX28" s="67"/>
      <c r="BY28" s="67"/>
      <c r="BZ28" s="67"/>
      <c r="CA28" s="67"/>
      <c r="CB28" s="67"/>
      <c r="CC28" s="67"/>
      <c r="CD28" s="67"/>
      <c r="CE28" s="67"/>
      <c r="CF28" s="67"/>
      <c r="CG28" s="67"/>
      <c r="CH28" s="67"/>
      <c r="CI28" s="67"/>
      <c r="CJ28" s="67"/>
      <c r="CK28" s="67"/>
      <c r="CL28" s="67"/>
      <c r="CM28" s="67"/>
      <c r="CN28" s="67"/>
      <c r="CO28" s="55"/>
      <c r="CP28" s="55"/>
      <c r="CQ28" s="55"/>
      <c r="CR28" s="55"/>
      <c r="CS28" s="55"/>
      <c r="CT28" s="55"/>
      <c r="CU28" s="55"/>
      <c r="CV28" s="55"/>
      <c r="CW28" s="55"/>
      <c r="CX28" s="55"/>
      <c r="CY28" s="55"/>
      <c r="CZ28" s="55"/>
      <c r="DA28" s="55"/>
      <c r="DB28" s="55"/>
      <c r="DC28" s="55"/>
      <c r="DD28" s="55"/>
      <c r="DE28" s="55"/>
      <c r="DF28" s="55"/>
      <c r="DG28" s="55"/>
      <c r="DH28" s="55"/>
      <c r="DI28" s="55"/>
      <c r="DJ28" s="55"/>
      <c r="DK28" s="55"/>
      <c r="DL28" s="55"/>
      <c r="DM28" s="55"/>
      <c r="DN28" s="55"/>
      <c r="DO28" s="55"/>
      <c r="DP28" s="55"/>
      <c r="DQ28" s="55"/>
      <c r="DR28" s="55"/>
      <c r="DS28" s="55"/>
      <c r="DT28" s="55"/>
      <c r="DU28" s="55"/>
      <c r="DV28" s="55"/>
      <c r="DW28" s="55"/>
      <c r="DX28" s="55"/>
      <c r="DY28" s="55"/>
      <c r="DZ28" s="55"/>
      <c r="EA28" s="55"/>
      <c r="EB28" s="55"/>
      <c r="EC28" s="55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5"/>
      <c r="ER28" s="55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6"/>
    </row>
    <row r="29" spans="1:161" ht="14.25" customHeight="1">
      <c r="A29" s="70" t="s">
        <v>73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66" t="s">
        <v>190</v>
      </c>
      <c r="BT29" s="67"/>
      <c r="BU29" s="67"/>
      <c r="BV29" s="67"/>
      <c r="BW29" s="67"/>
      <c r="BX29" s="67"/>
      <c r="BY29" s="67"/>
      <c r="BZ29" s="67"/>
      <c r="CA29" s="67"/>
      <c r="CB29" s="67"/>
      <c r="CC29" s="67" t="s">
        <v>75</v>
      </c>
      <c r="CD29" s="67"/>
      <c r="CE29" s="67"/>
      <c r="CF29" s="67"/>
      <c r="CG29" s="67"/>
      <c r="CH29" s="67"/>
      <c r="CI29" s="67"/>
      <c r="CJ29" s="67"/>
      <c r="CK29" s="67"/>
      <c r="CL29" s="67"/>
      <c r="CM29" s="67"/>
      <c r="CN29" s="67"/>
      <c r="CO29" s="55">
        <v>-2900</v>
      </c>
      <c r="CP29" s="55"/>
      <c r="CQ29" s="55"/>
      <c r="CR29" s="55"/>
      <c r="CS29" s="55"/>
      <c r="CT29" s="55"/>
      <c r="CU29" s="55"/>
      <c r="CV29" s="55"/>
      <c r="CW29" s="55"/>
      <c r="CX29" s="55"/>
      <c r="CY29" s="55"/>
      <c r="CZ29" s="55"/>
      <c r="DA29" s="55"/>
      <c r="DB29" s="55"/>
      <c r="DC29" s="55"/>
      <c r="DD29" s="55"/>
      <c r="DE29" s="55"/>
      <c r="DF29" s="55"/>
      <c r="DG29" s="55"/>
      <c r="DH29" s="55"/>
      <c r="DI29" s="55"/>
      <c r="DJ29" s="55"/>
      <c r="DK29" s="55"/>
      <c r="DL29" s="55" t="s">
        <v>243</v>
      </c>
      <c r="DM29" s="55"/>
      <c r="DN29" s="55"/>
      <c r="DO29" s="55"/>
      <c r="DP29" s="55"/>
      <c r="DQ29" s="55"/>
      <c r="DR29" s="55"/>
      <c r="DS29" s="55"/>
      <c r="DT29" s="55"/>
      <c r="DU29" s="55"/>
      <c r="DV29" s="55"/>
      <c r="DW29" s="55"/>
      <c r="DX29" s="55"/>
      <c r="DY29" s="55"/>
      <c r="DZ29" s="55"/>
      <c r="EA29" s="55"/>
      <c r="EB29" s="55"/>
      <c r="EC29" s="55"/>
      <c r="ED29" s="55"/>
      <c r="EE29" s="55"/>
      <c r="EF29" s="55"/>
      <c r="EG29" s="55"/>
      <c r="EH29" s="55"/>
      <c r="EI29" s="55">
        <v>-2900</v>
      </c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6"/>
    </row>
    <row r="30" spans="1:161" ht="14.25" customHeight="1">
      <c r="A30" s="70" t="s">
        <v>74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66" t="s">
        <v>191</v>
      </c>
      <c r="BT30" s="67"/>
      <c r="BU30" s="67"/>
      <c r="BV30" s="67"/>
      <c r="BW30" s="67"/>
      <c r="BX30" s="67"/>
      <c r="BY30" s="67"/>
      <c r="BZ30" s="67"/>
      <c r="CA30" s="67"/>
      <c r="CB30" s="67"/>
      <c r="CC30" s="67" t="s">
        <v>76</v>
      </c>
      <c r="CD30" s="67"/>
      <c r="CE30" s="67"/>
      <c r="CF30" s="67"/>
      <c r="CG30" s="67"/>
      <c r="CH30" s="67"/>
      <c r="CI30" s="67"/>
      <c r="CJ30" s="67"/>
      <c r="CK30" s="67"/>
      <c r="CL30" s="67"/>
      <c r="CM30" s="67"/>
      <c r="CN30" s="67"/>
      <c r="CO30" s="55" t="s">
        <v>243</v>
      </c>
      <c r="CP30" s="55"/>
      <c r="CQ30" s="55"/>
      <c r="CR30" s="55"/>
      <c r="CS30" s="55"/>
      <c r="CT30" s="55"/>
      <c r="CU30" s="55"/>
      <c r="CV30" s="55"/>
      <c r="CW30" s="55"/>
      <c r="CX30" s="55"/>
      <c r="CY30" s="55"/>
      <c r="CZ30" s="55"/>
      <c r="DA30" s="55"/>
      <c r="DB30" s="55"/>
      <c r="DC30" s="55"/>
      <c r="DD30" s="55"/>
      <c r="DE30" s="55"/>
      <c r="DF30" s="55"/>
      <c r="DG30" s="55"/>
      <c r="DH30" s="55"/>
      <c r="DI30" s="55"/>
      <c r="DJ30" s="55"/>
      <c r="DK30" s="55"/>
      <c r="DL30" s="55" t="s">
        <v>243</v>
      </c>
      <c r="DM30" s="55"/>
      <c r="DN30" s="55"/>
      <c r="DO30" s="55"/>
      <c r="DP30" s="55"/>
      <c r="DQ30" s="55"/>
      <c r="DR30" s="55"/>
      <c r="DS30" s="55"/>
      <c r="DT30" s="55"/>
      <c r="DU30" s="55"/>
      <c r="DV30" s="55"/>
      <c r="DW30" s="55"/>
      <c r="DX30" s="55"/>
      <c r="DY30" s="55"/>
      <c r="DZ30" s="55"/>
      <c r="EA30" s="55"/>
      <c r="EB30" s="55"/>
      <c r="EC30" s="55"/>
      <c r="ED30" s="55"/>
      <c r="EE30" s="55"/>
      <c r="EF30" s="55"/>
      <c r="EG30" s="55"/>
      <c r="EH30" s="55"/>
      <c r="EI30" s="55" t="s">
        <v>243</v>
      </c>
      <c r="EJ30" s="55"/>
      <c r="EK30" s="55"/>
      <c r="EL30" s="55"/>
      <c r="EM30" s="55"/>
      <c r="EN30" s="55"/>
      <c r="EO30" s="55"/>
      <c r="EP30" s="55"/>
      <c r="EQ30" s="55"/>
      <c r="ER30" s="55"/>
      <c r="ES30" s="55"/>
      <c r="ET30" s="55"/>
      <c r="EU30" s="55"/>
      <c r="EV30" s="55"/>
      <c r="EW30" s="55"/>
      <c r="EX30" s="55"/>
      <c r="EY30" s="55"/>
      <c r="EZ30" s="55"/>
      <c r="FA30" s="55"/>
      <c r="FB30" s="55"/>
      <c r="FC30" s="55"/>
      <c r="FD30" s="55"/>
      <c r="FE30" s="56"/>
    </row>
    <row r="31" spans="1:161" ht="14.25" customHeight="1">
      <c r="A31" s="9"/>
      <c r="B31" s="74" t="s">
        <v>77</v>
      </c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66" t="s">
        <v>54</v>
      </c>
      <c r="BT31" s="67"/>
      <c r="BU31" s="67"/>
      <c r="BV31" s="67"/>
      <c r="BW31" s="67"/>
      <c r="BX31" s="67"/>
      <c r="BY31" s="67"/>
      <c r="BZ31" s="67"/>
      <c r="CA31" s="67"/>
      <c r="CB31" s="67"/>
      <c r="CC31" s="67" t="s">
        <v>19</v>
      </c>
      <c r="CD31" s="67"/>
      <c r="CE31" s="67"/>
      <c r="CF31" s="67"/>
      <c r="CG31" s="67"/>
      <c r="CH31" s="67"/>
      <c r="CI31" s="67"/>
      <c r="CJ31" s="67"/>
      <c r="CK31" s="67"/>
      <c r="CL31" s="67"/>
      <c r="CM31" s="67"/>
      <c r="CN31" s="67"/>
      <c r="CO31" s="55" t="s">
        <v>243</v>
      </c>
      <c r="CP31" s="55"/>
      <c r="CQ31" s="55"/>
      <c r="CR31" s="55"/>
      <c r="CS31" s="55"/>
      <c r="CT31" s="55"/>
      <c r="CU31" s="55"/>
      <c r="CV31" s="55"/>
      <c r="CW31" s="55"/>
      <c r="CX31" s="55"/>
      <c r="CY31" s="55"/>
      <c r="CZ31" s="55"/>
      <c r="DA31" s="55"/>
      <c r="DB31" s="55"/>
      <c r="DC31" s="55"/>
      <c r="DD31" s="55"/>
      <c r="DE31" s="55"/>
      <c r="DF31" s="55"/>
      <c r="DG31" s="55"/>
      <c r="DH31" s="55"/>
      <c r="DI31" s="55"/>
      <c r="DJ31" s="55"/>
      <c r="DK31" s="55"/>
      <c r="DL31" s="55" t="s">
        <v>243</v>
      </c>
      <c r="DM31" s="55"/>
      <c r="DN31" s="55"/>
      <c r="DO31" s="55"/>
      <c r="DP31" s="55"/>
      <c r="DQ31" s="55"/>
      <c r="DR31" s="55"/>
      <c r="DS31" s="55"/>
      <c r="DT31" s="55"/>
      <c r="DU31" s="55"/>
      <c r="DV31" s="55"/>
      <c r="DW31" s="55"/>
      <c r="DX31" s="55"/>
      <c r="DY31" s="55"/>
      <c r="DZ31" s="55"/>
      <c r="EA31" s="55"/>
      <c r="EB31" s="55"/>
      <c r="EC31" s="55"/>
      <c r="ED31" s="55"/>
      <c r="EE31" s="55"/>
      <c r="EF31" s="55"/>
      <c r="EG31" s="55"/>
      <c r="EH31" s="55"/>
      <c r="EI31" s="55" t="s">
        <v>243</v>
      </c>
      <c r="EJ31" s="55"/>
      <c r="EK31" s="55"/>
      <c r="EL31" s="55"/>
      <c r="EM31" s="55"/>
      <c r="EN31" s="55"/>
      <c r="EO31" s="55"/>
      <c r="EP31" s="55"/>
      <c r="EQ31" s="55"/>
      <c r="ER31" s="55"/>
      <c r="ES31" s="55"/>
      <c r="ET31" s="55"/>
      <c r="EU31" s="55"/>
      <c r="EV31" s="55"/>
      <c r="EW31" s="55"/>
      <c r="EX31" s="55"/>
      <c r="EY31" s="55"/>
      <c r="EZ31" s="55"/>
      <c r="FA31" s="55"/>
      <c r="FB31" s="55"/>
      <c r="FC31" s="55"/>
      <c r="FD31" s="55"/>
      <c r="FE31" s="56"/>
    </row>
    <row r="32" spans="1:161" ht="14.25" customHeight="1" thickBot="1">
      <c r="A32" s="9"/>
      <c r="B32" s="107" t="s">
        <v>78</v>
      </c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  <c r="AF32" s="107"/>
      <c r="AG32" s="107"/>
      <c r="AH32" s="107"/>
      <c r="AI32" s="107"/>
      <c r="AJ32" s="107"/>
      <c r="AK32" s="107"/>
      <c r="AL32" s="107"/>
      <c r="AM32" s="107"/>
      <c r="AN32" s="107"/>
      <c r="AO32" s="107"/>
      <c r="AP32" s="107"/>
      <c r="AQ32" s="107"/>
      <c r="AR32" s="107"/>
      <c r="AS32" s="107"/>
      <c r="AT32" s="107"/>
      <c r="AU32" s="107"/>
      <c r="AV32" s="107"/>
      <c r="AW32" s="107"/>
      <c r="AX32" s="107"/>
      <c r="AY32" s="107"/>
      <c r="AZ32" s="107"/>
      <c r="BA32" s="107"/>
      <c r="BB32" s="107"/>
      <c r="BC32" s="107"/>
      <c r="BD32" s="107"/>
      <c r="BE32" s="107"/>
      <c r="BF32" s="107"/>
      <c r="BG32" s="107"/>
      <c r="BH32" s="107"/>
      <c r="BI32" s="107"/>
      <c r="BJ32" s="107"/>
      <c r="BK32" s="107"/>
      <c r="BL32" s="107"/>
      <c r="BM32" s="107"/>
      <c r="BN32" s="107"/>
      <c r="BO32" s="107"/>
      <c r="BP32" s="107"/>
      <c r="BQ32" s="107"/>
      <c r="BR32" s="108"/>
      <c r="BS32" s="61" t="s">
        <v>55</v>
      </c>
      <c r="BT32" s="62"/>
      <c r="BU32" s="62"/>
      <c r="BV32" s="62"/>
      <c r="BW32" s="62"/>
      <c r="BX32" s="62"/>
      <c r="BY32" s="62"/>
      <c r="BZ32" s="62"/>
      <c r="CA32" s="62"/>
      <c r="CB32" s="62"/>
      <c r="CC32" s="62" t="s">
        <v>61</v>
      </c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3" t="s">
        <v>243</v>
      </c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 t="s">
        <v>243</v>
      </c>
      <c r="DM32" s="63"/>
      <c r="DN32" s="63"/>
      <c r="DO32" s="63"/>
      <c r="DP32" s="63"/>
      <c r="DQ32" s="63"/>
      <c r="DR32" s="63"/>
      <c r="DS32" s="63"/>
      <c r="DT32" s="63"/>
      <c r="DU32" s="63"/>
      <c r="DV32" s="63"/>
      <c r="DW32" s="63"/>
      <c r="DX32" s="63"/>
      <c r="DY32" s="63"/>
      <c r="DZ32" s="63"/>
      <c r="EA32" s="63"/>
      <c r="EB32" s="63"/>
      <c r="EC32" s="63"/>
      <c r="ED32" s="63"/>
      <c r="EE32" s="63"/>
      <c r="EF32" s="63"/>
      <c r="EG32" s="63"/>
      <c r="EH32" s="63"/>
      <c r="EI32" s="63" t="s">
        <v>243</v>
      </c>
      <c r="EJ32" s="63"/>
      <c r="EK32" s="63"/>
      <c r="EL32" s="63"/>
      <c r="EM32" s="63"/>
      <c r="EN32" s="63"/>
      <c r="EO32" s="63"/>
      <c r="EP32" s="63"/>
      <c r="EQ32" s="63"/>
      <c r="ER32" s="63"/>
      <c r="ES32" s="63"/>
      <c r="ET32" s="63"/>
      <c r="EU32" s="63"/>
      <c r="EV32" s="63"/>
      <c r="EW32" s="63"/>
      <c r="EX32" s="63"/>
      <c r="EY32" s="63"/>
      <c r="EZ32" s="63"/>
      <c r="FA32" s="63"/>
      <c r="FB32" s="63"/>
      <c r="FC32" s="63"/>
      <c r="FD32" s="63"/>
      <c r="FE32" s="64"/>
    </row>
    <row r="33" spans="1:165" ht="14.25" customHeight="1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2" t="s">
        <v>181</v>
      </c>
    </row>
    <row r="34" spans="1:165" ht="33" customHeight="1">
      <c r="A34" s="79" t="s">
        <v>48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1" t="s">
        <v>179</v>
      </c>
      <c r="BT34" s="82"/>
      <c r="BU34" s="82"/>
      <c r="BV34" s="82"/>
      <c r="BW34" s="82"/>
      <c r="BX34" s="82"/>
      <c r="BY34" s="82"/>
      <c r="BZ34" s="82"/>
      <c r="CA34" s="82"/>
      <c r="CB34" s="83"/>
      <c r="CC34" s="85" t="s">
        <v>51</v>
      </c>
      <c r="CD34" s="86"/>
      <c r="CE34" s="86"/>
      <c r="CF34" s="86"/>
      <c r="CG34" s="86"/>
      <c r="CH34" s="86"/>
      <c r="CI34" s="86"/>
      <c r="CJ34" s="86"/>
      <c r="CK34" s="86"/>
      <c r="CL34" s="86"/>
      <c r="CM34" s="86"/>
      <c r="CN34" s="87"/>
      <c r="CO34" s="81" t="s">
        <v>52</v>
      </c>
      <c r="CP34" s="82"/>
      <c r="CQ34" s="82"/>
      <c r="CR34" s="82"/>
      <c r="CS34" s="82"/>
      <c r="CT34" s="82"/>
      <c r="CU34" s="82"/>
      <c r="CV34" s="82"/>
      <c r="CW34" s="82"/>
      <c r="CX34" s="82"/>
      <c r="CY34" s="82"/>
      <c r="CZ34" s="82"/>
      <c r="DA34" s="82"/>
      <c r="DB34" s="82"/>
      <c r="DC34" s="82"/>
      <c r="DD34" s="82"/>
      <c r="DE34" s="82"/>
      <c r="DF34" s="82"/>
      <c r="DG34" s="82"/>
      <c r="DH34" s="82"/>
      <c r="DI34" s="82"/>
      <c r="DJ34" s="82"/>
      <c r="DK34" s="83"/>
      <c r="DL34" s="81" t="s">
        <v>49</v>
      </c>
      <c r="DM34" s="82"/>
      <c r="DN34" s="82"/>
      <c r="DO34" s="82"/>
      <c r="DP34" s="82"/>
      <c r="DQ34" s="82"/>
      <c r="DR34" s="82"/>
      <c r="DS34" s="82"/>
      <c r="DT34" s="82"/>
      <c r="DU34" s="82"/>
      <c r="DV34" s="82"/>
      <c r="DW34" s="82"/>
      <c r="DX34" s="82"/>
      <c r="DY34" s="82"/>
      <c r="DZ34" s="82"/>
      <c r="EA34" s="82"/>
      <c r="EB34" s="82"/>
      <c r="EC34" s="82"/>
      <c r="ED34" s="82"/>
      <c r="EE34" s="82"/>
      <c r="EF34" s="82"/>
      <c r="EG34" s="82"/>
      <c r="EH34" s="83"/>
      <c r="EI34" s="88" t="s">
        <v>50</v>
      </c>
      <c r="EJ34" s="89"/>
      <c r="EK34" s="89"/>
      <c r="EL34" s="89"/>
      <c r="EM34" s="89"/>
      <c r="EN34" s="89"/>
      <c r="EO34" s="89"/>
      <c r="EP34" s="89"/>
      <c r="EQ34" s="89"/>
      <c r="ER34" s="89"/>
      <c r="ES34" s="89"/>
      <c r="ET34" s="89"/>
      <c r="EU34" s="89"/>
      <c r="EV34" s="89"/>
      <c r="EW34" s="89"/>
      <c r="EX34" s="89"/>
      <c r="EY34" s="89"/>
      <c r="EZ34" s="89"/>
      <c r="FA34" s="89"/>
      <c r="FB34" s="89"/>
      <c r="FC34" s="89"/>
      <c r="FD34" s="89"/>
      <c r="FE34" s="89"/>
    </row>
    <row r="35" spans="1:165" ht="12" thickBot="1">
      <c r="A35" s="84">
        <v>1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77">
        <v>2</v>
      </c>
      <c r="BT35" s="77"/>
      <c r="BU35" s="77"/>
      <c r="BV35" s="77"/>
      <c r="BW35" s="77"/>
      <c r="BX35" s="77"/>
      <c r="BY35" s="77"/>
      <c r="BZ35" s="77"/>
      <c r="CA35" s="77"/>
      <c r="CB35" s="77"/>
      <c r="CC35" s="77">
        <v>3</v>
      </c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>
        <v>4</v>
      </c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>
        <v>5</v>
      </c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63">
        <v>6</v>
      </c>
      <c r="EJ35" s="63"/>
      <c r="EK35" s="63"/>
      <c r="EL35" s="63"/>
      <c r="EM35" s="63"/>
      <c r="EN35" s="63"/>
      <c r="EO35" s="63"/>
      <c r="EP35" s="63"/>
      <c r="EQ35" s="63"/>
      <c r="ER35" s="63"/>
      <c r="ES35" s="63"/>
      <c r="ET35" s="63"/>
      <c r="EU35" s="63"/>
      <c r="EV35" s="63"/>
      <c r="EW35" s="63"/>
      <c r="EX35" s="63"/>
      <c r="EY35" s="63"/>
      <c r="EZ35" s="63"/>
      <c r="FA35" s="63"/>
      <c r="FB35" s="63"/>
      <c r="FC35" s="63"/>
      <c r="FD35" s="63"/>
      <c r="FE35" s="100"/>
    </row>
    <row r="36" spans="1:165" s="13" customFormat="1" ht="14.25" customHeight="1">
      <c r="A36" s="101" t="s">
        <v>79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2" t="s">
        <v>18</v>
      </c>
      <c r="BT36" s="103"/>
      <c r="BU36" s="103"/>
      <c r="BV36" s="103"/>
      <c r="BW36" s="103"/>
      <c r="BX36" s="103"/>
      <c r="BY36" s="103"/>
      <c r="BZ36" s="103"/>
      <c r="CA36" s="103"/>
      <c r="CB36" s="103"/>
      <c r="CC36" s="103" t="s">
        <v>80</v>
      </c>
      <c r="CD36" s="103"/>
      <c r="CE36" s="103"/>
      <c r="CF36" s="103"/>
      <c r="CG36" s="103"/>
      <c r="CH36" s="103"/>
      <c r="CI36" s="103"/>
      <c r="CJ36" s="103"/>
      <c r="CK36" s="103"/>
      <c r="CL36" s="103"/>
      <c r="CM36" s="103"/>
      <c r="CN36" s="103"/>
      <c r="CO36" s="104">
        <f>CO37+CO41+CO70+CO75</f>
        <v>482804.08999999997</v>
      </c>
      <c r="CP36" s="105"/>
      <c r="CQ36" s="105"/>
      <c r="CR36" s="105"/>
      <c r="CS36" s="105"/>
      <c r="CT36" s="105"/>
      <c r="CU36" s="105"/>
      <c r="CV36" s="105"/>
      <c r="CW36" s="105"/>
      <c r="CX36" s="105"/>
      <c r="CY36" s="105"/>
      <c r="CZ36" s="105"/>
      <c r="DA36" s="105"/>
      <c r="DB36" s="105"/>
      <c r="DC36" s="105"/>
      <c r="DD36" s="105"/>
      <c r="DE36" s="105"/>
      <c r="DF36" s="105"/>
      <c r="DG36" s="105"/>
      <c r="DH36" s="105"/>
      <c r="DI36" s="105"/>
      <c r="DJ36" s="105"/>
      <c r="DK36" s="105"/>
      <c r="DL36" s="104">
        <f>DL41</f>
        <v>18000</v>
      </c>
      <c r="DM36" s="105"/>
      <c r="DN36" s="105"/>
      <c r="DO36" s="105"/>
      <c r="DP36" s="105"/>
      <c r="DQ36" s="105"/>
      <c r="DR36" s="105"/>
      <c r="DS36" s="105"/>
      <c r="DT36" s="105"/>
      <c r="DU36" s="105"/>
      <c r="DV36" s="105"/>
      <c r="DW36" s="105"/>
      <c r="DX36" s="105"/>
      <c r="DY36" s="105"/>
      <c r="DZ36" s="105"/>
      <c r="EA36" s="105"/>
      <c r="EB36" s="105"/>
      <c r="EC36" s="105"/>
      <c r="ED36" s="105"/>
      <c r="EE36" s="105"/>
      <c r="EF36" s="105"/>
      <c r="EG36" s="105"/>
      <c r="EH36" s="105"/>
      <c r="EI36" s="104">
        <f>CO36+DL36</f>
        <v>500804.08999999997</v>
      </c>
      <c r="EJ36" s="105"/>
      <c r="EK36" s="105"/>
      <c r="EL36" s="105"/>
      <c r="EM36" s="105"/>
      <c r="EN36" s="105"/>
      <c r="EO36" s="105"/>
      <c r="EP36" s="105"/>
      <c r="EQ36" s="105"/>
      <c r="ER36" s="105"/>
      <c r="ES36" s="105"/>
      <c r="ET36" s="105"/>
      <c r="EU36" s="105"/>
      <c r="EV36" s="105"/>
      <c r="EW36" s="105"/>
      <c r="EX36" s="105"/>
      <c r="EY36" s="105"/>
      <c r="EZ36" s="105"/>
      <c r="FA36" s="105"/>
      <c r="FB36" s="105"/>
      <c r="FC36" s="105"/>
      <c r="FD36" s="105"/>
      <c r="FE36" s="106"/>
      <c r="FH36" s="14">
        <f>EI41+EI63+EI45+EI37</f>
        <v>522576.08999999997</v>
      </c>
    </row>
    <row r="37" spans="1:165" s="13" customFormat="1" ht="14.25" customHeight="1">
      <c r="A37" s="15"/>
      <c r="B37" s="94" t="s">
        <v>236</v>
      </c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94"/>
      <c r="BP37" s="94"/>
      <c r="BQ37" s="94"/>
      <c r="BR37" s="94"/>
      <c r="BS37" s="95" t="s">
        <v>69</v>
      </c>
      <c r="BT37" s="96"/>
      <c r="BU37" s="96"/>
      <c r="BV37" s="96"/>
      <c r="BW37" s="96"/>
      <c r="BX37" s="96"/>
      <c r="BY37" s="96"/>
      <c r="BZ37" s="96"/>
      <c r="CA37" s="96"/>
      <c r="CB37" s="96"/>
      <c r="CC37" s="96" t="s">
        <v>20</v>
      </c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7">
        <f>CO38+CO40</f>
        <v>458016.08999999997</v>
      </c>
      <c r="CP37" s="91"/>
      <c r="CQ37" s="91"/>
      <c r="CR37" s="91"/>
      <c r="CS37" s="91"/>
      <c r="CT37" s="91"/>
      <c r="CU37" s="91"/>
      <c r="CV37" s="91"/>
      <c r="CW37" s="91"/>
      <c r="CX37" s="91"/>
      <c r="CY37" s="91"/>
      <c r="CZ37" s="91"/>
      <c r="DA37" s="91"/>
      <c r="DB37" s="91"/>
      <c r="DC37" s="91"/>
      <c r="DD37" s="91"/>
      <c r="DE37" s="91"/>
      <c r="DF37" s="91"/>
      <c r="DG37" s="91"/>
      <c r="DH37" s="91"/>
      <c r="DI37" s="91"/>
      <c r="DJ37" s="91"/>
      <c r="DK37" s="91"/>
      <c r="DL37" s="91" t="s">
        <v>243</v>
      </c>
      <c r="DM37" s="91"/>
      <c r="DN37" s="91"/>
      <c r="DO37" s="91"/>
      <c r="DP37" s="91"/>
      <c r="DQ37" s="91"/>
      <c r="DR37" s="91"/>
      <c r="DS37" s="91"/>
      <c r="DT37" s="91"/>
      <c r="DU37" s="91"/>
      <c r="DV37" s="91"/>
      <c r="DW37" s="91"/>
      <c r="DX37" s="91"/>
      <c r="DY37" s="91"/>
      <c r="DZ37" s="91"/>
      <c r="EA37" s="91"/>
      <c r="EB37" s="91"/>
      <c r="EC37" s="91"/>
      <c r="ED37" s="91"/>
      <c r="EE37" s="91"/>
      <c r="EF37" s="91"/>
      <c r="EG37" s="91"/>
      <c r="EH37" s="91"/>
      <c r="EI37" s="97">
        <f>CO37</f>
        <v>458016.08999999997</v>
      </c>
      <c r="EJ37" s="91"/>
      <c r="EK37" s="91"/>
      <c r="EL37" s="91"/>
      <c r="EM37" s="91"/>
      <c r="EN37" s="91"/>
      <c r="EO37" s="91"/>
      <c r="EP37" s="91"/>
      <c r="EQ37" s="91"/>
      <c r="ER37" s="91"/>
      <c r="ES37" s="91"/>
      <c r="ET37" s="91"/>
      <c r="EU37" s="91"/>
      <c r="EV37" s="91"/>
      <c r="EW37" s="91"/>
      <c r="EX37" s="91"/>
      <c r="EY37" s="91"/>
      <c r="EZ37" s="91"/>
      <c r="FA37" s="91"/>
      <c r="FB37" s="91"/>
      <c r="FC37" s="91"/>
      <c r="FD37" s="91"/>
      <c r="FE37" s="92"/>
    </row>
    <row r="38" spans="1:165">
      <c r="A38" s="65" t="s">
        <v>21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5"/>
      <c r="BM38" s="65"/>
      <c r="BN38" s="65"/>
      <c r="BO38" s="65"/>
      <c r="BP38" s="65"/>
      <c r="BQ38" s="65"/>
      <c r="BR38" s="65"/>
      <c r="BS38" s="66" t="s">
        <v>195</v>
      </c>
      <c r="BT38" s="67"/>
      <c r="BU38" s="67"/>
      <c r="BV38" s="67"/>
      <c r="BW38" s="67"/>
      <c r="BX38" s="67"/>
      <c r="BY38" s="67"/>
      <c r="BZ38" s="67"/>
      <c r="CA38" s="67"/>
      <c r="CB38" s="67"/>
      <c r="CC38" s="67" t="s">
        <v>22</v>
      </c>
      <c r="CD38" s="67"/>
      <c r="CE38" s="67"/>
      <c r="CF38" s="67"/>
      <c r="CG38" s="67"/>
      <c r="CH38" s="67"/>
      <c r="CI38" s="67"/>
      <c r="CJ38" s="67"/>
      <c r="CK38" s="67"/>
      <c r="CL38" s="67"/>
      <c r="CM38" s="67"/>
      <c r="CN38" s="67"/>
      <c r="CO38" s="93">
        <f>обороты!D94</f>
        <v>362928.75</v>
      </c>
      <c r="CP38" s="55"/>
      <c r="CQ38" s="55"/>
      <c r="CR38" s="55"/>
      <c r="CS38" s="55"/>
      <c r="CT38" s="55"/>
      <c r="CU38" s="55"/>
      <c r="CV38" s="55"/>
      <c r="CW38" s="55"/>
      <c r="CX38" s="55"/>
      <c r="CY38" s="55"/>
      <c r="CZ38" s="55"/>
      <c r="DA38" s="55"/>
      <c r="DB38" s="55"/>
      <c r="DC38" s="55"/>
      <c r="DD38" s="55"/>
      <c r="DE38" s="55"/>
      <c r="DF38" s="55"/>
      <c r="DG38" s="55"/>
      <c r="DH38" s="55"/>
      <c r="DI38" s="55"/>
      <c r="DJ38" s="55"/>
      <c r="DK38" s="55"/>
      <c r="DL38" s="55" t="s">
        <v>243</v>
      </c>
      <c r="DM38" s="55"/>
      <c r="DN38" s="55"/>
      <c r="DO38" s="55"/>
      <c r="DP38" s="55"/>
      <c r="DQ38" s="55"/>
      <c r="DR38" s="55"/>
      <c r="DS38" s="55"/>
      <c r="DT38" s="55"/>
      <c r="DU38" s="55"/>
      <c r="DV38" s="55"/>
      <c r="DW38" s="55"/>
      <c r="DX38" s="55"/>
      <c r="DY38" s="55"/>
      <c r="DZ38" s="55"/>
      <c r="EA38" s="55"/>
      <c r="EB38" s="55"/>
      <c r="EC38" s="55"/>
      <c r="ED38" s="55"/>
      <c r="EE38" s="55"/>
      <c r="EF38" s="55"/>
      <c r="EG38" s="55"/>
      <c r="EH38" s="55"/>
      <c r="EI38" s="93">
        <f>CO38</f>
        <v>362928.75</v>
      </c>
      <c r="EJ38" s="55"/>
      <c r="EK38" s="55"/>
      <c r="EL38" s="55"/>
      <c r="EM38" s="55"/>
      <c r="EN38" s="55"/>
      <c r="EO38" s="55"/>
      <c r="EP38" s="55"/>
      <c r="EQ38" s="55"/>
      <c r="ER38" s="55"/>
      <c r="ES38" s="55"/>
      <c r="ET38" s="55"/>
      <c r="EU38" s="55"/>
      <c r="EV38" s="55"/>
      <c r="EW38" s="55"/>
      <c r="EX38" s="55"/>
      <c r="EY38" s="55"/>
      <c r="EZ38" s="55"/>
      <c r="FA38" s="55"/>
      <c r="FB38" s="55"/>
      <c r="FC38" s="55"/>
      <c r="FD38" s="55"/>
      <c r="FE38" s="56"/>
    </row>
    <row r="39" spans="1:165" ht="12.75" customHeight="1">
      <c r="A39" s="57" t="s">
        <v>192</v>
      </c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66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55"/>
      <c r="CP39" s="55"/>
      <c r="CQ39" s="55"/>
      <c r="CR39" s="55"/>
      <c r="CS39" s="55"/>
      <c r="CT39" s="55"/>
      <c r="CU39" s="55"/>
      <c r="CV39" s="55"/>
      <c r="CW39" s="55"/>
      <c r="CX39" s="55"/>
      <c r="CY39" s="55"/>
      <c r="CZ39" s="55"/>
      <c r="DA39" s="55"/>
      <c r="DB39" s="55"/>
      <c r="DC39" s="55"/>
      <c r="DD39" s="55"/>
      <c r="DE39" s="55"/>
      <c r="DF39" s="55"/>
      <c r="DG39" s="55"/>
      <c r="DH39" s="55"/>
      <c r="DI39" s="55"/>
      <c r="DJ39" s="55"/>
      <c r="DK39" s="55"/>
      <c r="DL39" s="55"/>
      <c r="DM39" s="55"/>
      <c r="DN39" s="55"/>
      <c r="DO39" s="55"/>
      <c r="DP39" s="55"/>
      <c r="DQ39" s="55"/>
      <c r="DR39" s="55"/>
      <c r="DS39" s="55"/>
      <c r="DT39" s="55"/>
      <c r="DU39" s="55"/>
      <c r="DV39" s="55"/>
      <c r="DW39" s="55"/>
      <c r="DX39" s="55"/>
      <c r="DY39" s="55"/>
      <c r="DZ39" s="55"/>
      <c r="EA39" s="55"/>
      <c r="EB39" s="55"/>
      <c r="EC39" s="55"/>
      <c r="ED39" s="55"/>
      <c r="EE39" s="55"/>
      <c r="EF39" s="55"/>
      <c r="EG39" s="55"/>
      <c r="EH39" s="55"/>
      <c r="EI39" s="55"/>
      <c r="EJ39" s="55"/>
      <c r="EK39" s="55"/>
      <c r="EL39" s="55"/>
      <c r="EM39" s="55"/>
      <c r="EN39" s="55"/>
      <c r="EO39" s="55"/>
      <c r="EP39" s="55"/>
      <c r="EQ39" s="55"/>
      <c r="ER39" s="55"/>
      <c r="ES39" s="55"/>
      <c r="ET39" s="55"/>
      <c r="EU39" s="55"/>
      <c r="EV39" s="55"/>
      <c r="EW39" s="55"/>
      <c r="EX39" s="55"/>
      <c r="EY39" s="55"/>
      <c r="EZ39" s="55"/>
      <c r="FA39" s="55"/>
      <c r="FB39" s="55"/>
      <c r="FC39" s="55"/>
      <c r="FD39" s="55"/>
      <c r="FE39" s="56"/>
    </row>
    <row r="40" spans="1:165" ht="14.25" customHeight="1">
      <c r="A40" s="70" t="s">
        <v>81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0"/>
      <c r="BM40" s="70"/>
      <c r="BN40" s="70"/>
      <c r="BO40" s="70"/>
      <c r="BP40" s="70"/>
      <c r="BQ40" s="70"/>
      <c r="BR40" s="70"/>
      <c r="BS40" s="66" t="s">
        <v>196</v>
      </c>
      <c r="BT40" s="67"/>
      <c r="BU40" s="67"/>
      <c r="BV40" s="67"/>
      <c r="BW40" s="67"/>
      <c r="BX40" s="67"/>
      <c r="BY40" s="67"/>
      <c r="BZ40" s="67"/>
      <c r="CA40" s="67"/>
      <c r="CB40" s="67"/>
      <c r="CC40" s="67" t="s">
        <v>23</v>
      </c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93">
        <f>обороты!D95</f>
        <v>95087.34</v>
      </c>
      <c r="CP40" s="55"/>
      <c r="CQ40" s="55"/>
      <c r="CR40" s="55"/>
      <c r="CS40" s="55"/>
      <c r="CT40" s="55"/>
      <c r="CU40" s="55"/>
      <c r="CV40" s="55"/>
      <c r="CW40" s="55"/>
      <c r="CX40" s="55"/>
      <c r="CY40" s="55"/>
      <c r="CZ40" s="55"/>
      <c r="DA40" s="55"/>
      <c r="DB40" s="55"/>
      <c r="DC40" s="55"/>
      <c r="DD40" s="55"/>
      <c r="DE40" s="55"/>
      <c r="DF40" s="55"/>
      <c r="DG40" s="55"/>
      <c r="DH40" s="55"/>
      <c r="DI40" s="55"/>
      <c r="DJ40" s="55"/>
      <c r="DK40" s="55"/>
      <c r="DL40" s="55" t="s">
        <v>243</v>
      </c>
      <c r="DM40" s="55"/>
      <c r="DN40" s="55"/>
      <c r="DO40" s="55"/>
      <c r="DP40" s="55"/>
      <c r="DQ40" s="55"/>
      <c r="DR40" s="55"/>
      <c r="DS40" s="55"/>
      <c r="DT40" s="55"/>
      <c r="DU40" s="55"/>
      <c r="DV40" s="55"/>
      <c r="DW40" s="55"/>
      <c r="DX40" s="55"/>
      <c r="DY40" s="55"/>
      <c r="DZ40" s="55"/>
      <c r="EA40" s="55"/>
      <c r="EB40" s="55"/>
      <c r="EC40" s="55"/>
      <c r="ED40" s="55"/>
      <c r="EE40" s="55"/>
      <c r="EF40" s="55"/>
      <c r="EG40" s="55"/>
      <c r="EH40" s="55"/>
      <c r="EI40" s="93">
        <f>CO40</f>
        <v>95087.34</v>
      </c>
      <c r="EJ40" s="55"/>
      <c r="EK40" s="55"/>
      <c r="EL40" s="55"/>
      <c r="EM40" s="55"/>
      <c r="EN40" s="55"/>
      <c r="EO40" s="55"/>
      <c r="EP40" s="55"/>
      <c r="EQ40" s="55"/>
      <c r="ER40" s="55"/>
      <c r="ES40" s="55"/>
      <c r="ET40" s="55"/>
      <c r="EU40" s="55"/>
      <c r="EV40" s="55"/>
      <c r="EW40" s="55"/>
      <c r="EX40" s="55"/>
      <c r="EY40" s="55"/>
      <c r="EZ40" s="55"/>
      <c r="FA40" s="55"/>
      <c r="FB40" s="55"/>
      <c r="FC40" s="55"/>
      <c r="FD40" s="55"/>
      <c r="FE40" s="56"/>
    </row>
    <row r="41" spans="1:165" s="13" customFormat="1" ht="14.25" customHeight="1">
      <c r="A41" s="15"/>
      <c r="B41" s="94" t="s">
        <v>82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  <c r="BR41" s="94"/>
      <c r="BS41" s="95" t="s">
        <v>70</v>
      </c>
      <c r="BT41" s="96"/>
      <c r="BU41" s="96"/>
      <c r="BV41" s="96"/>
      <c r="BW41" s="96"/>
      <c r="BX41" s="96"/>
      <c r="BY41" s="96"/>
      <c r="BZ41" s="96"/>
      <c r="CA41" s="96"/>
      <c r="CB41" s="96"/>
      <c r="CC41" s="96" t="s">
        <v>83</v>
      </c>
      <c r="CD41" s="96"/>
      <c r="CE41" s="96"/>
      <c r="CF41" s="96"/>
      <c r="CG41" s="96"/>
      <c r="CH41" s="96"/>
      <c r="CI41" s="96"/>
      <c r="CJ41" s="96"/>
      <c r="CK41" s="96"/>
      <c r="CL41" s="96"/>
      <c r="CM41" s="96"/>
      <c r="CN41" s="96"/>
      <c r="CO41" s="91">
        <f>CO44+CO45</f>
        <v>21780</v>
      </c>
      <c r="CP41" s="91"/>
      <c r="CQ41" s="91"/>
      <c r="CR41" s="91"/>
      <c r="CS41" s="91"/>
      <c r="CT41" s="91"/>
      <c r="CU41" s="91"/>
      <c r="CV41" s="91"/>
      <c r="CW41" s="91"/>
      <c r="CX41" s="91"/>
      <c r="CY41" s="91"/>
      <c r="CZ41" s="91"/>
      <c r="DA41" s="91"/>
      <c r="DB41" s="91"/>
      <c r="DC41" s="91"/>
      <c r="DD41" s="91"/>
      <c r="DE41" s="91"/>
      <c r="DF41" s="91"/>
      <c r="DG41" s="91"/>
      <c r="DH41" s="91"/>
      <c r="DI41" s="91"/>
      <c r="DJ41" s="91"/>
      <c r="DK41" s="91"/>
      <c r="DL41" s="91">
        <f>DL45</f>
        <v>18000</v>
      </c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E41" s="91"/>
      <c r="EF41" s="91"/>
      <c r="EG41" s="91"/>
      <c r="EH41" s="91"/>
      <c r="EI41" s="91">
        <f>CO41+DL41</f>
        <v>39780</v>
      </c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A41" s="91"/>
      <c r="FB41" s="91"/>
      <c r="FC41" s="91"/>
      <c r="FD41" s="91"/>
      <c r="FE41" s="92"/>
      <c r="FH41" s="6"/>
      <c r="FI41" s="6"/>
    </row>
    <row r="42" spans="1:165">
      <c r="A42" s="65" t="s">
        <v>21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65"/>
      <c r="BD42" s="65"/>
      <c r="BE42" s="65"/>
      <c r="BF42" s="65"/>
      <c r="BG42" s="65"/>
      <c r="BH42" s="65"/>
      <c r="BI42" s="65"/>
      <c r="BJ42" s="65"/>
      <c r="BK42" s="65"/>
      <c r="BL42" s="65"/>
      <c r="BM42" s="65"/>
      <c r="BN42" s="65"/>
      <c r="BO42" s="65"/>
      <c r="BP42" s="65"/>
      <c r="BQ42" s="65"/>
      <c r="BR42" s="65"/>
      <c r="BS42" s="66" t="s">
        <v>72</v>
      </c>
      <c r="BT42" s="67"/>
      <c r="BU42" s="67"/>
      <c r="BV42" s="67"/>
      <c r="BW42" s="67"/>
      <c r="BX42" s="67"/>
      <c r="BY42" s="67"/>
      <c r="BZ42" s="67"/>
      <c r="CA42" s="67"/>
      <c r="CB42" s="67"/>
      <c r="CC42" s="67" t="s">
        <v>85</v>
      </c>
      <c r="CD42" s="67"/>
      <c r="CE42" s="67"/>
      <c r="CF42" s="67"/>
      <c r="CG42" s="67"/>
      <c r="CH42" s="67"/>
      <c r="CI42" s="67"/>
      <c r="CJ42" s="67"/>
      <c r="CK42" s="67"/>
      <c r="CL42" s="67"/>
      <c r="CM42" s="67"/>
      <c r="CN42" s="67"/>
      <c r="CO42" s="55" t="s">
        <v>243</v>
      </c>
      <c r="CP42" s="55"/>
      <c r="CQ42" s="55"/>
      <c r="CR42" s="55"/>
      <c r="CS42" s="55"/>
      <c r="CT42" s="55"/>
      <c r="CU42" s="55"/>
      <c r="CV42" s="55"/>
      <c r="CW42" s="55"/>
      <c r="CX42" s="55"/>
      <c r="CY42" s="55"/>
      <c r="CZ42" s="55"/>
      <c r="DA42" s="55"/>
      <c r="DB42" s="55"/>
      <c r="DC42" s="55"/>
      <c r="DD42" s="55"/>
      <c r="DE42" s="55"/>
      <c r="DF42" s="55"/>
      <c r="DG42" s="55"/>
      <c r="DH42" s="55"/>
      <c r="DI42" s="55"/>
      <c r="DJ42" s="55"/>
      <c r="DK42" s="55"/>
      <c r="DL42" s="55" t="s">
        <v>243</v>
      </c>
      <c r="DM42" s="55"/>
      <c r="DN42" s="55"/>
      <c r="DO42" s="55"/>
      <c r="DP42" s="55"/>
      <c r="DQ42" s="55"/>
      <c r="DR42" s="55"/>
      <c r="DS42" s="55"/>
      <c r="DT42" s="55"/>
      <c r="DU42" s="55"/>
      <c r="DV42" s="55"/>
      <c r="DW42" s="55"/>
      <c r="DX42" s="55"/>
      <c r="DY42" s="55"/>
      <c r="DZ42" s="55"/>
      <c r="EA42" s="55"/>
      <c r="EB42" s="55"/>
      <c r="EC42" s="55"/>
      <c r="ED42" s="55"/>
      <c r="EE42" s="55"/>
      <c r="EF42" s="55"/>
      <c r="EG42" s="55"/>
      <c r="EH42" s="55"/>
      <c r="EI42" s="55" t="s">
        <v>243</v>
      </c>
      <c r="EJ42" s="55"/>
      <c r="EK42" s="55"/>
      <c r="EL42" s="55"/>
      <c r="EM42" s="55"/>
      <c r="EN42" s="55"/>
      <c r="EO42" s="55"/>
      <c r="EP42" s="55"/>
      <c r="EQ42" s="55"/>
      <c r="ER42" s="55"/>
      <c r="ES42" s="55"/>
      <c r="ET42" s="55"/>
      <c r="EU42" s="55"/>
      <c r="EV42" s="55"/>
      <c r="EW42" s="55"/>
      <c r="EX42" s="55"/>
      <c r="EY42" s="55"/>
      <c r="EZ42" s="55"/>
      <c r="FA42" s="55"/>
      <c r="FB42" s="55"/>
      <c r="FC42" s="55"/>
      <c r="FD42" s="55"/>
      <c r="FE42" s="56"/>
    </row>
    <row r="43" spans="1:165" ht="12.75" customHeight="1">
      <c r="A43" s="57" t="s">
        <v>84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66"/>
      <c r="BT43" s="67"/>
      <c r="BU43" s="67"/>
      <c r="BV43" s="67"/>
      <c r="BW43" s="67"/>
      <c r="BX43" s="67"/>
      <c r="BY43" s="67"/>
      <c r="BZ43" s="67"/>
      <c r="CA43" s="67"/>
      <c r="CB43" s="67"/>
      <c r="CC43" s="67"/>
      <c r="CD43" s="67"/>
      <c r="CE43" s="67"/>
      <c r="CF43" s="67"/>
      <c r="CG43" s="67"/>
      <c r="CH43" s="67"/>
      <c r="CI43" s="67"/>
      <c r="CJ43" s="67"/>
      <c r="CK43" s="67"/>
      <c r="CL43" s="67"/>
      <c r="CM43" s="67"/>
      <c r="CN43" s="67"/>
      <c r="CO43" s="55"/>
      <c r="CP43" s="55"/>
      <c r="CQ43" s="55"/>
      <c r="CR43" s="55"/>
      <c r="CS43" s="55"/>
      <c r="CT43" s="55"/>
      <c r="CU43" s="55"/>
      <c r="CV43" s="55"/>
      <c r="CW43" s="55"/>
      <c r="CX43" s="55"/>
      <c r="CY43" s="55"/>
      <c r="CZ43" s="55"/>
      <c r="DA43" s="55"/>
      <c r="DB43" s="55"/>
      <c r="DC43" s="55"/>
      <c r="DD43" s="55"/>
      <c r="DE43" s="55"/>
      <c r="DF43" s="55"/>
      <c r="DG43" s="55"/>
      <c r="DH43" s="55"/>
      <c r="DI43" s="55"/>
      <c r="DJ43" s="55"/>
      <c r="DK43" s="55"/>
      <c r="DL43" s="55"/>
      <c r="DM43" s="55"/>
      <c r="DN43" s="55"/>
      <c r="DO43" s="55"/>
      <c r="DP43" s="55"/>
      <c r="DQ43" s="55"/>
      <c r="DR43" s="55"/>
      <c r="DS43" s="55"/>
      <c r="DT43" s="55"/>
      <c r="DU43" s="55"/>
      <c r="DV43" s="55"/>
      <c r="DW43" s="55"/>
      <c r="DX43" s="55"/>
      <c r="DY43" s="55"/>
      <c r="DZ43" s="55"/>
      <c r="EA43" s="55"/>
      <c r="EB43" s="55"/>
      <c r="EC43" s="55"/>
      <c r="ED43" s="55"/>
      <c r="EE43" s="55"/>
      <c r="EF43" s="55"/>
      <c r="EG43" s="55"/>
      <c r="EH43" s="55"/>
      <c r="EI43" s="55"/>
      <c r="EJ43" s="55"/>
      <c r="EK43" s="55"/>
      <c r="EL43" s="55"/>
      <c r="EM43" s="55"/>
      <c r="EN43" s="55"/>
      <c r="EO43" s="55"/>
      <c r="EP43" s="55"/>
      <c r="EQ43" s="55"/>
      <c r="ER43" s="55"/>
      <c r="ES43" s="55"/>
      <c r="ET43" s="55"/>
      <c r="EU43" s="55"/>
      <c r="EV43" s="55"/>
      <c r="EW43" s="55"/>
      <c r="EX43" s="55"/>
      <c r="EY43" s="55"/>
      <c r="EZ43" s="55"/>
      <c r="FA43" s="55"/>
      <c r="FB43" s="55"/>
      <c r="FC43" s="55"/>
      <c r="FD43" s="55"/>
      <c r="FE43" s="56"/>
    </row>
    <row r="44" spans="1:165" ht="14.25" customHeight="1">
      <c r="A44" s="70" t="s">
        <v>86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  <c r="BM44" s="70"/>
      <c r="BN44" s="70"/>
      <c r="BO44" s="70"/>
      <c r="BP44" s="70"/>
      <c r="BQ44" s="70"/>
      <c r="BR44" s="70"/>
      <c r="BS44" s="66" t="s">
        <v>75</v>
      </c>
      <c r="BT44" s="67"/>
      <c r="BU44" s="67"/>
      <c r="BV44" s="67"/>
      <c r="BW44" s="67"/>
      <c r="BX44" s="67"/>
      <c r="BY44" s="67"/>
      <c r="BZ44" s="67"/>
      <c r="CA44" s="67"/>
      <c r="CB44" s="67"/>
      <c r="CC44" s="67" t="s">
        <v>87</v>
      </c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55">
        <v>15000</v>
      </c>
      <c r="CP44" s="55"/>
      <c r="CQ44" s="55"/>
      <c r="CR44" s="55"/>
      <c r="CS44" s="55"/>
      <c r="CT44" s="55"/>
      <c r="CU44" s="55"/>
      <c r="CV44" s="55"/>
      <c r="CW44" s="55"/>
      <c r="CX44" s="55"/>
      <c r="CY44" s="55"/>
      <c r="CZ44" s="55"/>
      <c r="DA44" s="55"/>
      <c r="DB44" s="55"/>
      <c r="DC44" s="55"/>
      <c r="DD44" s="55"/>
      <c r="DE44" s="55"/>
      <c r="DF44" s="55"/>
      <c r="DG44" s="55"/>
      <c r="DH44" s="55"/>
      <c r="DI44" s="55"/>
      <c r="DJ44" s="55"/>
      <c r="DK44" s="55"/>
      <c r="DL44" s="55" t="s">
        <v>243</v>
      </c>
      <c r="DM44" s="55"/>
      <c r="DN44" s="55"/>
      <c r="DO44" s="55"/>
      <c r="DP44" s="55"/>
      <c r="DQ44" s="55"/>
      <c r="DR44" s="55"/>
      <c r="DS44" s="55"/>
      <c r="DT44" s="55"/>
      <c r="DU44" s="55"/>
      <c r="DV44" s="55"/>
      <c r="DW44" s="55"/>
      <c r="DX44" s="55"/>
      <c r="DY44" s="55"/>
      <c r="DZ44" s="55"/>
      <c r="EA44" s="55"/>
      <c r="EB44" s="55"/>
      <c r="EC44" s="55"/>
      <c r="ED44" s="55"/>
      <c r="EE44" s="55"/>
      <c r="EF44" s="55"/>
      <c r="EG44" s="55"/>
      <c r="EH44" s="55"/>
      <c r="EI44" s="55">
        <v>15000</v>
      </c>
      <c r="EJ44" s="55"/>
      <c r="EK44" s="55"/>
      <c r="EL44" s="55"/>
      <c r="EM44" s="55"/>
      <c r="EN44" s="55"/>
      <c r="EO44" s="55"/>
      <c r="EP44" s="55"/>
      <c r="EQ44" s="55"/>
      <c r="ER44" s="55"/>
      <c r="ES44" s="55"/>
      <c r="ET44" s="55"/>
      <c r="EU44" s="55"/>
      <c r="EV44" s="55"/>
      <c r="EW44" s="55"/>
      <c r="EX44" s="55"/>
      <c r="EY44" s="55"/>
      <c r="EZ44" s="55"/>
      <c r="FA44" s="55"/>
      <c r="FB44" s="55"/>
      <c r="FC44" s="55"/>
      <c r="FD44" s="55"/>
      <c r="FE44" s="56"/>
    </row>
    <row r="45" spans="1:165" ht="14.25" customHeight="1">
      <c r="A45" s="70" t="s">
        <v>88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M45" s="70"/>
      <c r="BN45" s="70"/>
      <c r="BO45" s="70"/>
      <c r="BP45" s="70"/>
      <c r="BQ45" s="70"/>
      <c r="BR45" s="70"/>
      <c r="BS45" s="66" t="s">
        <v>76</v>
      </c>
      <c r="BT45" s="67"/>
      <c r="BU45" s="67"/>
      <c r="BV45" s="67"/>
      <c r="BW45" s="67"/>
      <c r="BX45" s="67"/>
      <c r="BY45" s="67"/>
      <c r="BZ45" s="67"/>
      <c r="CA45" s="67"/>
      <c r="CB45" s="67"/>
      <c r="CC45" s="67" t="s">
        <v>89</v>
      </c>
      <c r="CD45" s="67"/>
      <c r="CE45" s="67"/>
      <c r="CF45" s="67"/>
      <c r="CG45" s="67"/>
      <c r="CH45" s="67"/>
      <c r="CI45" s="67"/>
      <c r="CJ45" s="67"/>
      <c r="CK45" s="67"/>
      <c r="CL45" s="67"/>
      <c r="CM45" s="67"/>
      <c r="CN45" s="67"/>
      <c r="CO45" s="55">
        <v>6780</v>
      </c>
      <c r="CP45" s="55"/>
      <c r="CQ45" s="55"/>
      <c r="CR45" s="55"/>
      <c r="CS45" s="55"/>
      <c r="CT45" s="55"/>
      <c r="CU45" s="55"/>
      <c r="CV45" s="55"/>
      <c r="CW45" s="55"/>
      <c r="CX45" s="55"/>
      <c r="CY45" s="55"/>
      <c r="CZ45" s="55"/>
      <c r="DA45" s="55"/>
      <c r="DB45" s="55"/>
      <c r="DC45" s="55"/>
      <c r="DD45" s="55"/>
      <c r="DE45" s="55"/>
      <c r="DF45" s="55"/>
      <c r="DG45" s="55"/>
      <c r="DH45" s="55"/>
      <c r="DI45" s="55"/>
      <c r="DJ45" s="55"/>
      <c r="DK45" s="55"/>
      <c r="DL45" s="55">
        <v>18000</v>
      </c>
      <c r="DM45" s="55"/>
      <c r="DN45" s="55"/>
      <c r="DO45" s="55"/>
      <c r="DP45" s="55"/>
      <c r="DQ45" s="55"/>
      <c r="DR45" s="55"/>
      <c r="DS45" s="55"/>
      <c r="DT45" s="55"/>
      <c r="DU45" s="55"/>
      <c r="DV45" s="55"/>
      <c r="DW45" s="55"/>
      <c r="DX45" s="55"/>
      <c r="DY45" s="55"/>
      <c r="DZ45" s="55"/>
      <c r="EA45" s="55"/>
      <c r="EB45" s="55"/>
      <c r="EC45" s="55"/>
      <c r="ED45" s="55"/>
      <c r="EE45" s="55"/>
      <c r="EF45" s="55"/>
      <c r="EG45" s="55"/>
      <c r="EH45" s="55"/>
      <c r="EI45" s="55">
        <f>CO45+DL45</f>
        <v>24780</v>
      </c>
      <c r="EJ45" s="55"/>
      <c r="EK45" s="55"/>
      <c r="EL45" s="55"/>
      <c r="EM45" s="55"/>
      <c r="EN45" s="55"/>
      <c r="EO45" s="55"/>
      <c r="EP45" s="55"/>
      <c r="EQ45" s="55"/>
      <c r="ER45" s="55"/>
      <c r="ES45" s="55"/>
      <c r="ET45" s="55"/>
      <c r="EU45" s="55"/>
      <c r="EV45" s="55"/>
      <c r="EW45" s="55"/>
      <c r="EX45" s="55"/>
      <c r="EY45" s="55"/>
      <c r="EZ45" s="55"/>
      <c r="FA45" s="55"/>
      <c r="FB45" s="55"/>
      <c r="FC45" s="55"/>
      <c r="FD45" s="55"/>
      <c r="FE45" s="56"/>
    </row>
    <row r="46" spans="1:165" ht="14.25" customHeight="1">
      <c r="A46" s="70" t="s">
        <v>90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M46" s="70"/>
      <c r="BN46" s="70"/>
      <c r="BO46" s="70"/>
      <c r="BP46" s="70"/>
      <c r="BQ46" s="70"/>
      <c r="BR46" s="70"/>
      <c r="BS46" s="66" t="s">
        <v>197</v>
      </c>
      <c r="BT46" s="67"/>
      <c r="BU46" s="67"/>
      <c r="BV46" s="67"/>
      <c r="BW46" s="67"/>
      <c r="BX46" s="67"/>
      <c r="BY46" s="67"/>
      <c r="BZ46" s="67"/>
      <c r="CA46" s="67"/>
      <c r="CB46" s="67"/>
      <c r="CC46" s="67" t="s">
        <v>91</v>
      </c>
      <c r="CD46" s="67"/>
      <c r="CE46" s="67"/>
      <c r="CF46" s="67"/>
      <c r="CG46" s="67"/>
      <c r="CH46" s="67"/>
      <c r="CI46" s="67"/>
      <c r="CJ46" s="67"/>
      <c r="CK46" s="67"/>
      <c r="CL46" s="67"/>
      <c r="CM46" s="67"/>
      <c r="CN46" s="67"/>
      <c r="CO46" s="55" t="s">
        <v>243</v>
      </c>
      <c r="CP46" s="55"/>
      <c r="CQ46" s="55"/>
      <c r="CR46" s="55"/>
      <c r="CS46" s="55"/>
      <c r="CT46" s="55"/>
      <c r="CU46" s="55"/>
      <c r="CV46" s="55"/>
      <c r="CW46" s="55"/>
      <c r="CX46" s="55"/>
      <c r="CY46" s="55"/>
      <c r="CZ46" s="55"/>
      <c r="DA46" s="55"/>
      <c r="DB46" s="55"/>
      <c r="DC46" s="55"/>
      <c r="DD46" s="55"/>
      <c r="DE46" s="55"/>
      <c r="DF46" s="55"/>
      <c r="DG46" s="55"/>
      <c r="DH46" s="55"/>
      <c r="DI46" s="55"/>
      <c r="DJ46" s="55"/>
      <c r="DK46" s="55"/>
      <c r="DL46" s="55" t="s">
        <v>243</v>
      </c>
      <c r="DM46" s="55"/>
      <c r="DN46" s="55"/>
      <c r="DO46" s="55"/>
      <c r="DP46" s="55"/>
      <c r="DQ46" s="55"/>
      <c r="DR46" s="55"/>
      <c r="DS46" s="55"/>
      <c r="DT46" s="55"/>
      <c r="DU46" s="55"/>
      <c r="DV46" s="55"/>
      <c r="DW46" s="55"/>
      <c r="DX46" s="55"/>
      <c r="DY46" s="55"/>
      <c r="DZ46" s="55"/>
      <c r="EA46" s="55"/>
      <c r="EB46" s="55"/>
      <c r="EC46" s="55"/>
      <c r="ED46" s="55"/>
      <c r="EE46" s="55"/>
      <c r="EF46" s="55"/>
      <c r="EG46" s="55"/>
      <c r="EH46" s="55"/>
      <c r="EI46" s="55" t="s">
        <v>243</v>
      </c>
      <c r="EJ46" s="55"/>
      <c r="EK46" s="55"/>
      <c r="EL46" s="55"/>
      <c r="EM46" s="55"/>
      <c r="EN46" s="55"/>
      <c r="EO46" s="55"/>
      <c r="EP46" s="55"/>
      <c r="EQ46" s="55"/>
      <c r="ER46" s="55"/>
      <c r="ES46" s="55"/>
      <c r="ET46" s="55"/>
      <c r="EU46" s="55"/>
      <c r="EV46" s="55"/>
      <c r="EW46" s="55"/>
      <c r="EX46" s="55"/>
      <c r="EY46" s="55"/>
      <c r="EZ46" s="55"/>
      <c r="FA46" s="55"/>
      <c r="FB46" s="55"/>
      <c r="FC46" s="55"/>
      <c r="FD46" s="55"/>
      <c r="FE46" s="56"/>
    </row>
    <row r="47" spans="1:165" ht="14.25" customHeight="1">
      <c r="A47" s="70" t="s">
        <v>92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M47" s="70"/>
      <c r="BN47" s="70"/>
      <c r="BO47" s="70"/>
      <c r="BP47" s="70"/>
      <c r="BQ47" s="70"/>
      <c r="BR47" s="70"/>
      <c r="BS47" s="66" t="s">
        <v>198</v>
      </c>
      <c r="BT47" s="67"/>
      <c r="BU47" s="67"/>
      <c r="BV47" s="67"/>
      <c r="BW47" s="67"/>
      <c r="BX47" s="67"/>
      <c r="BY47" s="67"/>
      <c r="BZ47" s="67"/>
      <c r="CA47" s="67"/>
      <c r="CB47" s="67"/>
      <c r="CC47" s="67" t="s">
        <v>93</v>
      </c>
      <c r="CD47" s="67"/>
      <c r="CE47" s="67"/>
      <c r="CF47" s="67"/>
      <c r="CG47" s="67"/>
      <c r="CH47" s="67"/>
      <c r="CI47" s="67"/>
      <c r="CJ47" s="67"/>
      <c r="CK47" s="67"/>
      <c r="CL47" s="67"/>
      <c r="CM47" s="67"/>
      <c r="CN47" s="67"/>
      <c r="CO47" s="55" t="s">
        <v>243</v>
      </c>
      <c r="CP47" s="55"/>
      <c r="CQ47" s="55"/>
      <c r="CR47" s="55"/>
      <c r="CS47" s="55"/>
      <c r="CT47" s="55"/>
      <c r="CU47" s="55"/>
      <c r="CV47" s="55"/>
      <c r="CW47" s="55"/>
      <c r="CX47" s="55"/>
      <c r="CY47" s="55"/>
      <c r="CZ47" s="55"/>
      <c r="DA47" s="55"/>
      <c r="DB47" s="55"/>
      <c r="DC47" s="55"/>
      <c r="DD47" s="55"/>
      <c r="DE47" s="55"/>
      <c r="DF47" s="55"/>
      <c r="DG47" s="55"/>
      <c r="DH47" s="55"/>
      <c r="DI47" s="55"/>
      <c r="DJ47" s="55"/>
      <c r="DK47" s="55"/>
      <c r="DL47" s="55" t="s">
        <v>243</v>
      </c>
      <c r="DM47" s="55"/>
      <c r="DN47" s="55"/>
      <c r="DO47" s="55"/>
      <c r="DP47" s="55"/>
      <c r="DQ47" s="55"/>
      <c r="DR47" s="55"/>
      <c r="DS47" s="55"/>
      <c r="DT47" s="55"/>
      <c r="DU47" s="55"/>
      <c r="DV47" s="55"/>
      <c r="DW47" s="55"/>
      <c r="DX47" s="55"/>
      <c r="DY47" s="55"/>
      <c r="DZ47" s="55"/>
      <c r="EA47" s="55"/>
      <c r="EB47" s="55"/>
      <c r="EC47" s="55"/>
      <c r="ED47" s="55"/>
      <c r="EE47" s="55"/>
      <c r="EF47" s="55"/>
      <c r="EG47" s="55"/>
      <c r="EH47" s="55"/>
      <c r="EI47" s="55" t="s">
        <v>243</v>
      </c>
      <c r="EJ47" s="55"/>
      <c r="EK47" s="55"/>
      <c r="EL47" s="55"/>
      <c r="EM47" s="55"/>
      <c r="EN47" s="55"/>
      <c r="EO47" s="55"/>
      <c r="EP47" s="55"/>
      <c r="EQ47" s="55"/>
      <c r="ER47" s="55"/>
      <c r="ES47" s="55"/>
      <c r="ET47" s="55"/>
      <c r="EU47" s="55"/>
      <c r="EV47" s="55"/>
      <c r="EW47" s="55"/>
      <c r="EX47" s="55"/>
      <c r="EY47" s="55"/>
      <c r="EZ47" s="55"/>
      <c r="FA47" s="55"/>
      <c r="FB47" s="55"/>
      <c r="FC47" s="55"/>
      <c r="FD47" s="55"/>
      <c r="FE47" s="56"/>
    </row>
    <row r="48" spans="1:165" ht="14.25" customHeight="1">
      <c r="A48" s="70" t="s">
        <v>94</v>
      </c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M48" s="70"/>
      <c r="BN48" s="70"/>
      <c r="BO48" s="70"/>
      <c r="BP48" s="70"/>
      <c r="BQ48" s="70"/>
      <c r="BR48" s="70"/>
      <c r="BS48" s="66" t="s">
        <v>199</v>
      </c>
      <c r="BT48" s="67"/>
      <c r="BU48" s="67"/>
      <c r="BV48" s="67"/>
      <c r="BW48" s="67"/>
      <c r="BX48" s="67"/>
      <c r="BY48" s="67"/>
      <c r="BZ48" s="67"/>
      <c r="CA48" s="67"/>
      <c r="CB48" s="67"/>
      <c r="CC48" s="67" t="s">
        <v>95</v>
      </c>
      <c r="CD48" s="67"/>
      <c r="CE48" s="67"/>
      <c r="CF48" s="67"/>
      <c r="CG48" s="67"/>
      <c r="CH48" s="67"/>
      <c r="CI48" s="67"/>
      <c r="CJ48" s="67"/>
      <c r="CK48" s="67"/>
      <c r="CL48" s="67"/>
      <c r="CM48" s="67"/>
      <c r="CN48" s="67"/>
      <c r="CO48" s="55" t="s">
        <v>243</v>
      </c>
      <c r="CP48" s="55"/>
      <c r="CQ48" s="55"/>
      <c r="CR48" s="55"/>
      <c r="CS48" s="55"/>
      <c r="CT48" s="55"/>
      <c r="CU48" s="55"/>
      <c r="CV48" s="55"/>
      <c r="CW48" s="55"/>
      <c r="CX48" s="55"/>
      <c r="CY48" s="55"/>
      <c r="CZ48" s="55"/>
      <c r="DA48" s="55"/>
      <c r="DB48" s="55"/>
      <c r="DC48" s="55"/>
      <c r="DD48" s="55"/>
      <c r="DE48" s="55"/>
      <c r="DF48" s="55"/>
      <c r="DG48" s="55"/>
      <c r="DH48" s="55"/>
      <c r="DI48" s="55"/>
      <c r="DJ48" s="55"/>
      <c r="DK48" s="55"/>
      <c r="DL48" s="55" t="s">
        <v>243</v>
      </c>
      <c r="DM48" s="55"/>
      <c r="DN48" s="55"/>
      <c r="DO48" s="55"/>
      <c r="DP48" s="55"/>
      <c r="DQ48" s="55"/>
      <c r="DR48" s="55"/>
      <c r="DS48" s="55"/>
      <c r="DT48" s="55"/>
      <c r="DU48" s="55"/>
      <c r="DV48" s="55"/>
      <c r="DW48" s="55"/>
      <c r="DX48" s="55"/>
      <c r="DY48" s="55"/>
      <c r="DZ48" s="55"/>
      <c r="EA48" s="55"/>
      <c r="EB48" s="55"/>
      <c r="EC48" s="55"/>
      <c r="ED48" s="55"/>
      <c r="EE48" s="55"/>
      <c r="EF48" s="55"/>
      <c r="EG48" s="55"/>
      <c r="EH48" s="55"/>
      <c r="EI48" s="55" t="s">
        <v>243</v>
      </c>
      <c r="EJ48" s="55"/>
      <c r="EK48" s="55"/>
      <c r="EL48" s="55"/>
      <c r="EM48" s="55"/>
      <c r="EN48" s="55"/>
      <c r="EO48" s="55"/>
      <c r="EP48" s="55"/>
      <c r="EQ48" s="55"/>
      <c r="ER48" s="55"/>
      <c r="ES48" s="55"/>
      <c r="ET48" s="55"/>
      <c r="EU48" s="55"/>
      <c r="EV48" s="55"/>
      <c r="EW48" s="55"/>
      <c r="EX48" s="55"/>
      <c r="EY48" s="55"/>
      <c r="EZ48" s="55"/>
      <c r="FA48" s="55"/>
      <c r="FB48" s="55"/>
      <c r="FC48" s="55"/>
      <c r="FD48" s="55"/>
      <c r="FE48" s="56"/>
    </row>
    <row r="49" spans="1:161" s="13" customFormat="1" ht="14.25" customHeight="1">
      <c r="A49" s="15"/>
      <c r="B49" s="94" t="s">
        <v>96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4"/>
      <c r="BR49" s="94"/>
      <c r="BS49" s="95" t="s">
        <v>200</v>
      </c>
      <c r="BT49" s="96"/>
      <c r="BU49" s="96"/>
      <c r="BV49" s="96"/>
      <c r="BW49" s="96"/>
      <c r="BX49" s="96"/>
      <c r="BY49" s="96"/>
      <c r="BZ49" s="96"/>
      <c r="CA49" s="96"/>
      <c r="CB49" s="96"/>
      <c r="CC49" s="96" t="s">
        <v>24</v>
      </c>
      <c r="CD49" s="96"/>
      <c r="CE49" s="96"/>
      <c r="CF49" s="96"/>
      <c r="CG49" s="96"/>
      <c r="CH49" s="96"/>
      <c r="CI49" s="96"/>
      <c r="CJ49" s="96"/>
      <c r="CK49" s="96"/>
      <c r="CL49" s="96"/>
      <c r="CM49" s="96"/>
      <c r="CN49" s="96"/>
      <c r="CO49" s="91" t="s">
        <v>243</v>
      </c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 t="s">
        <v>243</v>
      </c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E49" s="91"/>
      <c r="EF49" s="91"/>
      <c r="EG49" s="91"/>
      <c r="EH49" s="91"/>
      <c r="EI49" s="91" t="s">
        <v>243</v>
      </c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A49" s="91"/>
      <c r="FB49" s="91"/>
      <c r="FC49" s="91"/>
      <c r="FD49" s="91"/>
      <c r="FE49" s="92"/>
    </row>
    <row r="50" spans="1:161">
      <c r="A50" s="65" t="s">
        <v>21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5"/>
      <c r="BE50" s="65"/>
      <c r="BF50" s="65"/>
      <c r="BG50" s="65"/>
      <c r="BH50" s="65"/>
      <c r="BI50" s="65"/>
      <c r="BJ50" s="65"/>
      <c r="BK50" s="65"/>
      <c r="BL50" s="65"/>
      <c r="BM50" s="65"/>
      <c r="BN50" s="65"/>
      <c r="BO50" s="65"/>
      <c r="BP50" s="65"/>
      <c r="BQ50" s="65"/>
      <c r="BR50" s="65"/>
      <c r="BS50" s="66" t="s">
        <v>201</v>
      </c>
      <c r="BT50" s="67"/>
      <c r="BU50" s="67"/>
      <c r="BV50" s="67"/>
      <c r="BW50" s="67"/>
      <c r="BX50" s="67"/>
      <c r="BY50" s="67"/>
      <c r="BZ50" s="67"/>
      <c r="CA50" s="67"/>
      <c r="CB50" s="67"/>
      <c r="CC50" s="67" t="s">
        <v>25</v>
      </c>
      <c r="CD50" s="67"/>
      <c r="CE50" s="67"/>
      <c r="CF50" s="67"/>
      <c r="CG50" s="67"/>
      <c r="CH50" s="67"/>
      <c r="CI50" s="67"/>
      <c r="CJ50" s="67"/>
      <c r="CK50" s="67"/>
      <c r="CL50" s="67"/>
      <c r="CM50" s="67"/>
      <c r="CN50" s="67"/>
      <c r="CO50" s="55" t="s">
        <v>243</v>
      </c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 t="s">
        <v>243</v>
      </c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 t="s">
        <v>243</v>
      </c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6"/>
    </row>
    <row r="51" spans="1:161" ht="12.75" customHeight="1">
      <c r="A51" s="57" t="s">
        <v>97</v>
      </c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66"/>
      <c r="BT51" s="67"/>
      <c r="BU51" s="67"/>
      <c r="BV51" s="67"/>
      <c r="BW51" s="67"/>
      <c r="BX51" s="67"/>
      <c r="BY51" s="67"/>
      <c r="BZ51" s="67"/>
      <c r="CA51" s="67"/>
      <c r="CB51" s="67"/>
      <c r="CC51" s="67"/>
      <c r="CD51" s="67"/>
      <c r="CE51" s="67"/>
      <c r="CF51" s="67"/>
      <c r="CG51" s="67"/>
      <c r="CH51" s="67"/>
      <c r="CI51" s="67"/>
      <c r="CJ51" s="67"/>
      <c r="CK51" s="67"/>
      <c r="CL51" s="67"/>
      <c r="CM51" s="67"/>
      <c r="CN51" s="67"/>
      <c r="CO51" s="55"/>
      <c r="CP51" s="55"/>
      <c r="CQ51" s="55"/>
      <c r="CR51" s="55"/>
      <c r="CS51" s="55"/>
      <c r="CT51" s="55"/>
      <c r="CU51" s="55"/>
      <c r="CV51" s="55"/>
      <c r="CW51" s="55"/>
      <c r="CX51" s="55"/>
      <c r="CY51" s="55"/>
      <c r="CZ51" s="55"/>
      <c r="DA51" s="55"/>
      <c r="DB51" s="55"/>
      <c r="DC51" s="55"/>
      <c r="DD51" s="55"/>
      <c r="DE51" s="55"/>
      <c r="DF51" s="55"/>
      <c r="DG51" s="55"/>
      <c r="DH51" s="55"/>
      <c r="DI51" s="55"/>
      <c r="DJ51" s="55"/>
      <c r="DK51" s="55"/>
      <c r="DL51" s="55"/>
      <c r="DM51" s="55"/>
      <c r="DN51" s="55"/>
      <c r="DO51" s="55"/>
      <c r="DP51" s="55"/>
      <c r="DQ51" s="55"/>
      <c r="DR51" s="55"/>
      <c r="DS51" s="55"/>
      <c r="DT51" s="55"/>
      <c r="DU51" s="55"/>
      <c r="DV51" s="55"/>
      <c r="DW51" s="55"/>
      <c r="DX51" s="55"/>
      <c r="DY51" s="55"/>
      <c r="DZ51" s="55"/>
      <c r="EA51" s="55"/>
      <c r="EB51" s="55"/>
      <c r="EC51" s="55"/>
      <c r="ED51" s="55"/>
      <c r="EE51" s="55"/>
      <c r="EF51" s="55"/>
      <c r="EG51" s="55"/>
      <c r="EH51" s="55"/>
      <c r="EI51" s="55"/>
      <c r="EJ51" s="55"/>
      <c r="EK51" s="55"/>
      <c r="EL51" s="55"/>
      <c r="EM51" s="55"/>
      <c r="EN51" s="55"/>
      <c r="EO51" s="55"/>
      <c r="EP51" s="55"/>
      <c r="EQ51" s="55"/>
      <c r="ER51" s="55"/>
      <c r="ES51" s="55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6"/>
    </row>
    <row r="52" spans="1:161" ht="14.25" customHeight="1">
      <c r="A52" s="70" t="s">
        <v>98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  <c r="BE52" s="70"/>
      <c r="BF52" s="70"/>
      <c r="BG52" s="70"/>
      <c r="BH52" s="70"/>
      <c r="BI52" s="70"/>
      <c r="BJ52" s="70"/>
      <c r="BK52" s="70"/>
      <c r="BL52" s="70"/>
      <c r="BM52" s="70"/>
      <c r="BN52" s="70"/>
      <c r="BO52" s="70"/>
      <c r="BP52" s="70"/>
      <c r="BQ52" s="70"/>
      <c r="BR52" s="70"/>
      <c r="BS52" s="66" t="s">
        <v>202</v>
      </c>
      <c r="BT52" s="67"/>
      <c r="BU52" s="67"/>
      <c r="BV52" s="67"/>
      <c r="BW52" s="67"/>
      <c r="BX52" s="67"/>
      <c r="BY52" s="67"/>
      <c r="BZ52" s="67"/>
      <c r="CA52" s="67"/>
      <c r="CB52" s="67"/>
      <c r="CC52" s="67" t="s">
        <v>26</v>
      </c>
      <c r="CD52" s="67"/>
      <c r="CE52" s="67"/>
      <c r="CF52" s="67"/>
      <c r="CG52" s="67"/>
      <c r="CH52" s="67"/>
      <c r="CI52" s="67"/>
      <c r="CJ52" s="67"/>
      <c r="CK52" s="67"/>
      <c r="CL52" s="67"/>
      <c r="CM52" s="67"/>
      <c r="CN52" s="67"/>
      <c r="CO52" s="55" t="s">
        <v>243</v>
      </c>
      <c r="CP52" s="55"/>
      <c r="CQ52" s="55"/>
      <c r="CR52" s="55"/>
      <c r="CS52" s="55"/>
      <c r="CT52" s="55"/>
      <c r="CU52" s="55"/>
      <c r="CV52" s="55"/>
      <c r="CW52" s="55"/>
      <c r="CX52" s="55"/>
      <c r="CY52" s="55"/>
      <c r="CZ52" s="55"/>
      <c r="DA52" s="55"/>
      <c r="DB52" s="55"/>
      <c r="DC52" s="55"/>
      <c r="DD52" s="55"/>
      <c r="DE52" s="55"/>
      <c r="DF52" s="55"/>
      <c r="DG52" s="55"/>
      <c r="DH52" s="55"/>
      <c r="DI52" s="55"/>
      <c r="DJ52" s="55"/>
      <c r="DK52" s="55"/>
      <c r="DL52" s="55" t="s">
        <v>243</v>
      </c>
      <c r="DM52" s="55"/>
      <c r="DN52" s="55"/>
      <c r="DO52" s="55"/>
      <c r="DP52" s="55"/>
      <c r="DQ52" s="55"/>
      <c r="DR52" s="55"/>
      <c r="DS52" s="55"/>
      <c r="DT52" s="55"/>
      <c r="DU52" s="55"/>
      <c r="DV52" s="55"/>
      <c r="DW52" s="55"/>
      <c r="DX52" s="55"/>
      <c r="DY52" s="55"/>
      <c r="DZ52" s="55"/>
      <c r="EA52" s="55"/>
      <c r="EB52" s="55"/>
      <c r="EC52" s="55"/>
      <c r="ED52" s="55"/>
      <c r="EE52" s="55"/>
      <c r="EF52" s="55"/>
      <c r="EG52" s="55"/>
      <c r="EH52" s="55"/>
      <c r="EI52" s="55" t="s">
        <v>243</v>
      </c>
      <c r="EJ52" s="55"/>
      <c r="EK52" s="55"/>
      <c r="EL52" s="55"/>
      <c r="EM52" s="55"/>
      <c r="EN52" s="55"/>
      <c r="EO52" s="55"/>
      <c r="EP52" s="55"/>
      <c r="EQ52" s="55"/>
      <c r="ER52" s="55"/>
      <c r="ES52" s="55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6"/>
    </row>
    <row r="53" spans="1:161" s="13" customFormat="1" ht="14.25" customHeight="1">
      <c r="A53" s="15"/>
      <c r="B53" s="94" t="s">
        <v>99</v>
      </c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5" t="s">
        <v>20</v>
      </c>
      <c r="BT53" s="96"/>
      <c r="BU53" s="96"/>
      <c r="BV53" s="96"/>
      <c r="BW53" s="96"/>
      <c r="BX53" s="96"/>
      <c r="BY53" s="96"/>
      <c r="BZ53" s="96"/>
      <c r="CA53" s="96"/>
      <c r="CB53" s="96"/>
      <c r="CC53" s="96" t="s">
        <v>100</v>
      </c>
      <c r="CD53" s="96"/>
      <c r="CE53" s="96"/>
      <c r="CF53" s="96"/>
      <c r="CG53" s="96"/>
      <c r="CH53" s="96"/>
      <c r="CI53" s="96"/>
      <c r="CJ53" s="96"/>
      <c r="CK53" s="96"/>
      <c r="CL53" s="96"/>
      <c r="CM53" s="96"/>
      <c r="CN53" s="96"/>
      <c r="CO53" s="91" t="s">
        <v>243</v>
      </c>
      <c r="CP53" s="91"/>
      <c r="CQ53" s="91"/>
      <c r="CR53" s="91"/>
      <c r="CS53" s="91"/>
      <c r="CT53" s="91"/>
      <c r="CU53" s="91"/>
      <c r="CV53" s="91"/>
      <c r="CW53" s="91"/>
      <c r="CX53" s="91"/>
      <c r="CY53" s="91"/>
      <c r="CZ53" s="91"/>
      <c r="DA53" s="91"/>
      <c r="DB53" s="91"/>
      <c r="DC53" s="91"/>
      <c r="DD53" s="91"/>
      <c r="DE53" s="91"/>
      <c r="DF53" s="91"/>
      <c r="DG53" s="91"/>
      <c r="DH53" s="91"/>
      <c r="DI53" s="91"/>
      <c r="DJ53" s="91"/>
      <c r="DK53" s="91"/>
      <c r="DL53" s="91" t="s">
        <v>243</v>
      </c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E53" s="91"/>
      <c r="EF53" s="91"/>
      <c r="EG53" s="91"/>
      <c r="EH53" s="91"/>
      <c r="EI53" s="91" t="s">
        <v>243</v>
      </c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A53" s="91"/>
      <c r="FB53" s="91"/>
      <c r="FC53" s="91"/>
      <c r="FD53" s="91"/>
      <c r="FE53" s="92"/>
    </row>
    <row r="54" spans="1:161">
      <c r="A54" s="65" t="s">
        <v>21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  <c r="BM54" s="65"/>
      <c r="BN54" s="65"/>
      <c r="BO54" s="65"/>
      <c r="BP54" s="65"/>
      <c r="BQ54" s="65"/>
      <c r="BR54" s="65"/>
      <c r="BS54" s="66" t="s">
        <v>22</v>
      </c>
      <c r="BT54" s="67"/>
      <c r="BU54" s="67"/>
      <c r="BV54" s="67"/>
      <c r="BW54" s="67"/>
      <c r="BX54" s="67"/>
      <c r="BY54" s="67"/>
      <c r="BZ54" s="67"/>
      <c r="CA54" s="67"/>
      <c r="CB54" s="67"/>
      <c r="CC54" s="67" t="s">
        <v>101</v>
      </c>
      <c r="CD54" s="67"/>
      <c r="CE54" s="67"/>
      <c r="CF54" s="67"/>
      <c r="CG54" s="67"/>
      <c r="CH54" s="67"/>
      <c r="CI54" s="67"/>
      <c r="CJ54" s="67"/>
      <c r="CK54" s="67"/>
      <c r="CL54" s="67"/>
      <c r="CM54" s="67"/>
      <c r="CN54" s="67"/>
      <c r="CO54" s="55" t="s">
        <v>243</v>
      </c>
      <c r="CP54" s="55"/>
      <c r="CQ54" s="55"/>
      <c r="CR54" s="55"/>
      <c r="CS54" s="55"/>
      <c r="CT54" s="55"/>
      <c r="CU54" s="55"/>
      <c r="CV54" s="55"/>
      <c r="CW54" s="55"/>
      <c r="CX54" s="55"/>
      <c r="CY54" s="55"/>
      <c r="CZ54" s="55"/>
      <c r="DA54" s="55"/>
      <c r="DB54" s="55"/>
      <c r="DC54" s="55"/>
      <c r="DD54" s="55"/>
      <c r="DE54" s="55"/>
      <c r="DF54" s="55"/>
      <c r="DG54" s="55"/>
      <c r="DH54" s="55"/>
      <c r="DI54" s="55"/>
      <c r="DJ54" s="55"/>
      <c r="DK54" s="55"/>
      <c r="DL54" s="55" t="s">
        <v>243</v>
      </c>
      <c r="DM54" s="55"/>
      <c r="DN54" s="55"/>
      <c r="DO54" s="55"/>
      <c r="DP54" s="55"/>
      <c r="DQ54" s="55"/>
      <c r="DR54" s="55"/>
      <c r="DS54" s="55"/>
      <c r="DT54" s="55"/>
      <c r="DU54" s="55"/>
      <c r="DV54" s="55"/>
      <c r="DW54" s="55"/>
      <c r="DX54" s="55"/>
      <c r="DY54" s="55"/>
      <c r="DZ54" s="55"/>
      <c r="EA54" s="55"/>
      <c r="EB54" s="55"/>
      <c r="EC54" s="55"/>
      <c r="ED54" s="55"/>
      <c r="EE54" s="55"/>
      <c r="EF54" s="55"/>
      <c r="EG54" s="55"/>
      <c r="EH54" s="55"/>
      <c r="EI54" s="55" t="s">
        <v>243</v>
      </c>
      <c r="EJ54" s="55"/>
      <c r="EK54" s="55"/>
      <c r="EL54" s="55"/>
      <c r="EM54" s="55"/>
      <c r="EN54" s="55"/>
      <c r="EO54" s="55"/>
      <c r="EP54" s="55"/>
      <c r="EQ54" s="55"/>
      <c r="ER54" s="55"/>
      <c r="ES54" s="55"/>
      <c r="ET54" s="55"/>
      <c r="EU54" s="55"/>
      <c r="EV54" s="55"/>
      <c r="EW54" s="55"/>
      <c r="EX54" s="55"/>
      <c r="EY54" s="55"/>
      <c r="EZ54" s="55"/>
      <c r="FA54" s="55"/>
      <c r="FB54" s="55"/>
      <c r="FC54" s="55"/>
      <c r="FD54" s="55"/>
      <c r="FE54" s="56"/>
    </row>
    <row r="55" spans="1:161" ht="23.25" customHeight="1">
      <c r="A55" s="57" t="s">
        <v>193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66"/>
      <c r="BT55" s="67"/>
      <c r="BU55" s="67"/>
      <c r="BV55" s="67"/>
      <c r="BW55" s="67"/>
      <c r="BX55" s="67"/>
      <c r="BY55" s="67"/>
      <c r="BZ55" s="67"/>
      <c r="CA55" s="67"/>
      <c r="CB55" s="67"/>
      <c r="CC55" s="67"/>
      <c r="CD55" s="67"/>
      <c r="CE55" s="67"/>
      <c r="CF55" s="67"/>
      <c r="CG55" s="67"/>
      <c r="CH55" s="67"/>
      <c r="CI55" s="67"/>
      <c r="CJ55" s="67"/>
      <c r="CK55" s="67"/>
      <c r="CL55" s="67"/>
      <c r="CM55" s="67"/>
      <c r="CN55" s="67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6"/>
    </row>
    <row r="56" spans="1:161" ht="23.25" customHeight="1">
      <c r="A56" s="98" t="s">
        <v>194</v>
      </c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9"/>
      <c r="BS56" s="66" t="s">
        <v>23</v>
      </c>
      <c r="BT56" s="67"/>
      <c r="BU56" s="67"/>
      <c r="BV56" s="67"/>
      <c r="BW56" s="67"/>
      <c r="BX56" s="67"/>
      <c r="BY56" s="67"/>
      <c r="BZ56" s="67"/>
      <c r="CA56" s="67"/>
      <c r="CB56" s="67"/>
      <c r="CC56" s="67" t="s">
        <v>102</v>
      </c>
      <c r="CD56" s="67"/>
      <c r="CE56" s="67"/>
      <c r="CF56" s="67"/>
      <c r="CG56" s="67"/>
      <c r="CH56" s="67"/>
      <c r="CI56" s="67"/>
      <c r="CJ56" s="67"/>
      <c r="CK56" s="67"/>
      <c r="CL56" s="67"/>
      <c r="CM56" s="67"/>
      <c r="CN56" s="67"/>
      <c r="CO56" s="55" t="s">
        <v>243</v>
      </c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55"/>
      <c r="DJ56" s="55"/>
      <c r="DK56" s="55"/>
      <c r="DL56" s="55" t="s">
        <v>243</v>
      </c>
      <c r="DM56" s="55"/>
      <c r="DN56" s="55"/>
      <c r="DO56" s="55"/>
      <c r="DP56" s="55"/>
      <c r="DQ56" s="55"/>
      <c r="DR56" s="55"/>
      <c r="DS56" s="55"/>
      <c r="DT56" s="55"/>
      <c r="DU56" s="55"/>
      <c r="DV56" s="55"/>
      <c r="DW56" s="55"/>
      <c r="DX56" s="55"/>
      <c r="DY56" s="55"/>
      <c r="DZ56" s="55"/>
      <c r="EA56" s="55"/>
      <c r="EB56" s="55"/>
      <c r="EC56" s="55"/>
      <c r="ED56" s="55"/>
      <c r="EE56" s="55"/>
      <c r="EF56" s="55"/>
      <c r="EG56" s="55"/>
      <c r="EH56" s="55"/>
      <c r="EI56" s="55" t="s">
        <v>243</v>
      </c>
      <c r="EJ56" s="55"/>
      <c r="EK56" s="55"/>
      <c r="EL56" s="55"/>
      <c r="EM56" s="55"/>
      <c r="EN56" s="55"/>
      <c r="EO56" s="55"/>
      <c r="EP56" s="55"/>
      <c r="EQ56" s="55"/>
      <c r="ER56" s="55"/>
      <c r="ES56" s="55"/>
      <c r="ET56" s="55"/>
      <c r="EU56" s="55"/>
      <c r="EV56" s="55"/>
      <c r="EW56" s="55"/>
      <c r="EX56" s="55"/>
      <c r="EY56" s="55"/>
      <c r="EZ56" s="55"/>
      <c r="FA56" s="55"/>
      <c r="FB56" s="55"/>
      <c r="FC56" s="55"/>
      <c r="FD56" s="55"/>
      <c r="FE56" s="56"/>
    </row>
    <row r="57" spans="1:161" s="13" customFormat="1" ht="14.25" customHeight="1">
      <c r="A57" s="15"/>
      <c r="B57" s="94" t="s">
        <v>103</v>
      </c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5" t="s">
        <v>24</v>
      </c>
      <c r="BT57" s="96"/>
      <c r="BU57" s="96"/>
      <c r="BV57" s="96"/>
      <c r="BW57" s="96"/>
      <c r="BX57" s="96"/>
      <c r="BY57" s="96"/>
      <c r="BZ57" s="96"/>
      <c r="CA57" s="96"/>
      <c r="CB57" s="96"/>
      <c r="CC57" s="96" t="s">
        <v>27</v>
      </c>
      <c r="CD57" s="96"/>
      <c r="CE57" s="96"/>
      <c r="CF57" s="96"/>
      <c r="CG57" s="96"/>
      <c r="CH57" s="96"/>
      <c r="CI57" s="96"/>
      <c r="CJ57" s="96"/>
      <c r="CK57" s="96"/>
      <c r="CL57" s="96"/>
      <c r="CM57" s="96"/>
      <c r="CN57" s="96"/>
      <c r="CO57" s="91" t="s">
        <v>243</v>
      </c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 t="s">
        <v>243</v>
      </c>
      <c r="DM57" s="91"/>
      <c r="DN57" s="91"/>
      <c r="DO57" s="91"/>
      <c r="DP57" s="91"/>
      <c r="DQ57" s="91"/>
      <c r="DR57" s="91"/>
      <c r="DS57" s="91"/>
      <c r="DT57" s="91"/>
      <c r="DU57" s="91"/>
      <c r="DV57" s="91"/>
      <c r="DW57" s="91"/>
      <c r="DX57" s="91"/>
      <c r="DY57" s="91"/>
      <c r="DZ57" s="91"/>
      <c r="EA57" s="91"/>
      <c r="EB57" s="91"/>
      <c r="EC57" s="91"/>
      <c r="ED57" s="91"/>
      <c r="EE57" s="91"/>
      <c r="EF57" s="91"/>
      <c r="EG57" s="91"/>
      <c r="EH57" s="91"/>
      <c r="EI57" s="91" t="s">
        <v>243</v>
      </c>
      <c r="EJ57" s="91"/>
      <c r="EK57" s="91"/>
      <c r="EL57" s="91"/>
      <c r="EM57" s="91"/>
      <c r="EN57" s="91"/>
      <c r="EO57" s="91"/>
      <c r="EP57" s="91"/>
      <c r="EQ57" s="91"/>
      <c r="ER57" s="91"/>
      <c r="ES57" s="91"/>
      <c r="ET57" s="91"/>
      <c r="EU57" s="91"/>
      <c r="EV57" s="91"/>
      <c r="EW57" s="91"/>
      <c r="EX57" s="91"/>
      <c r="EY57" s="91"/>
      <c r="EZ57" s="91"/>
      <c r="FA57" s="91"/>
      <c r="FB57" s="91"/>
      <c r="FC57" s="91"/>
      <c r="FD57" s="91"/>
      <c r="FE57" s="92"/>
    </row>
    <row r="58" spans="1:161">
      <c r="A58" s="65" t="s">
        <v>21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6" t="s">
        <v>25</v>
      </c>
      <c r="BT58" s="67"/>
      <c r="BU58" s="67"/>
      <c r="BV58" s="67"/>
      <c r="BW58" s="67"/>
      <c r="BX58" s="67"/>
      <c r="BY58" s="67"/>
      <c r="BZ58" s="67"/>
      <c r="CA58" s="67"/>
      <c r="CB58" s="67"/>
      <c r="CC58" s="67" t="s">
        <v>28</v>
      </c>
      <c r="CD58" s="67"/>
      <c r="CE58" s="67"/>
      <c r="CF58" s="67"/>
      <c r="CG58" s="67"/>
      <c r="CH58" s="67"/>
      <c r="CI58" s="67"/>
      <c r="CJ58" s="67"/>
      <c r="CK58" s="67"/>
      <c r="CL58" s="67"/>
      <c r="CM58" s="67"/>
      <c r="CN58" s="67"/>
      <c r="CO58" s="55" t="s">
        <v>243</v>
      </c>
      <c r="CP58" s="55"/>
      <c r="CQ58" s="55"/>
      <c r="CR58" s="55"/>
      <c r="CS58" s="55"/>
      <c r="CT58" s="55"/>
      <c r="CU58" s="55"/>
      <c r="CV58" s="55"/>
      <c r="CW58" s="55"/>
      <c r="CX58" s="55"/>
      <c r="CY58" s="55"/>
      <c r="CZ58" s="55"/>
      <c r="DA58" s="55"/>
      <c r="DB58" s="55"/>
      <c r="DC58" s="55"/>
      <c r="DD58" s="55"/>
      <c r="DE58" s="55"/>
      <c r="DF58" s="55"/>
      <c r="DG58" s="55"/>
      <c r="DH58" s="55"/>
      <c r="DI58" s="55"/>
      <c r="DJ58" s="55"/>
      <c r="DK58" s="55"/>
      <c r="DL58" s="55" t="s">
        <v>243</v>
      </c>
      <c r="DM58" s="55"/>
      <c r="DN58" s="55"/>
      <c r="DO58" s="55"/>
      <c r="DP58" s="55"/>
      <c r="DQ58" s="55"/>
      <c r="DR58" s="55"/>
      <c r="DS58" s="55"/>
      <c r="DT58" s="55"/>
      <c r="DU58" s="55"/>
      <c r="DV58" s="55"/>
      <c r="DW58" s="55"/>
      <c r="DX58" s="55"/>
      <c r="DY58" s="55"/>
      <c r="DZ58" s="55"/>
      <c r="EA58" s="55"/>
      <c r="EB58" s="55"/>
      <c r="EC58" s="55"/>
      <c r="ED58" s="55"/>
      <c r="EE58" s="55"/>
      <c r="EF58" s="55"/>
      <c r="EG58" s="55"/>
      <c r="EH58" s="55"/>
      <c r="EI58" s="55" t="s">
        <v>243</v>
      </c>
      <c r="EJ58" s="55"/>
      <c r="EK58" s="55"/>
      <c r="EL58" s="55"/>
      <c r="EM58" s="55"/>
      <c r="EN58" s="55"/>
      <c r="EO58" s="55"/>
      <c r="EP58" s="55"/>
      <c r="EQ58" s="55"/>
      <c r="ER58" s="55"/>
      <c r="ES58" s="55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6"/>
    </row>
    <row r="59" spans="1:161" ht="23.25" customHeight="1">
      <c r="A59" s="57" t="s">
        <v>104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66"/>
      <c r="BT59" s="67"/>
      <c r="BU59" s="67"/>
      <c r="BV59" s="67"/>
      <c r="BW59" s="67"/>
      <c r="BX59" s="67"/>
      <c r="BY59" s="67"/>
      <c r="BZ59" s="67"/>
      <c r="CA59" s="67"/>
      <c r="CB59" s="67"/>
      <c r="CC59" s="67"/>
      <c r="CD59" s="67"/>
      <c r="CE59" s="67"/>
      <c r="CF59" s="67"/>
      <c r="CG59" s="67"/>
      <c r="CH59" s="67"/>
      <c r="CI59" s="67"/>
      <c r="CJ59" s="67"/>
      <c r="CK59" s="67"/>
      <c r="CL59" s="67"/>
      <c r="CM59" s="67"/>
      <c r="CN59" s="67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6"/>
    </row>
    <row r="60" spans="1:161" ht="23.25" customHeight="1">
      <c r="A60" s="98" t="s">
        <v>105</v>
      </c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  <c r="AD60" s="98"/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  <c r="BF60" s="98"/>
      <c r="BG60" s="98"/>
      <c r="BH60" s="98"/>
      <c r="BI60" s="98"/>
      <c r="BJ60" s="98"/>
      <c r="BK60" s="98"/>
      <c r="BL60" s="98"/>
      <c r="BM60" s="98"/>
      <c r="BN60" s="98"/>
      <c r="BO60" s="98"/>
      <c r="BP60" s="98"/>
      <c r="BQ60" s="98"/>
      <c r="BR60" s="99"/>
      <c r="BS60" s="66" t="s">
        <v>26</v>
      </c>
      <c r="BT60" s="67"/>
      <c r="BU60" s="67"/>
      <c r="BV60" s="67"/>
      <c r="BW60" s="67"/>
      <c r="BX60" s="67"/>
      <c r="BY60" s="67"/>
      <c r="BZ60" s="67"/>
      <c r="CA60" s="67"/>
      <c r="CB60" s="67"/>
      <c r="CC60" s="67" t="s">
        <v>29</v>
      </c>
      <c r="CD60" s="67"/>
      <c r="CE60" s="67"/>
      <c r="CF60" s="67"/>
      <c r="CG60" s="67"/>
      <c r="CH60" s="67"/>
      <c r="CI60" s="67"/>
      <c r="CJ60" s="67"/>
      <c r="CK60" s="67"/>
      <c r="CL60" s="67"/>
      <c r="CM60" s="67"/>
      <c r="CN60" s="67"/>
      <c r="CO60" s="55" t="s">
        <v>243</v>
      </c>
      <c r="CP60" s="55"/>
      <c r="CQ60" s="55"/>
      <c r="CR60" s="55"/>
      <c r="CS60" s="55"/>
      <c r="CT60" s="55"/>
      <c r="CU60" s="55"/>
      <c r="CV60" s="55"/>
      <c r="CW60" s="55"/>
      <c r="CX60" s="55"/>
      <c r="CY60" s="55"/>
      <c r="CZ60" s="55"/>
      <c r="DA60" s="55"/>
      <c r="DB60" s="55"/>
      <c r="DC60" s="55"/>
      <c r="DD60" s="55"/>
      <c r="DE60" s="55"/>
      <c r="DF60" s="55"/>
      <c r="DG60" s="55"/>
      <c r="DH60" s="55"/>
      <c r="DI60" s="55"/>
      <c r="DJ60" s="55"/>
      <c r="DK60" s="55"/>
      <c r="DL60" s="55" t="s">
        <v>243</v>
      </c>
      <c r="DM60" s="55"/>
      <c r="DN60" s="55"/>
      <c r="DO60" s="55"/>
      <c r="DP60" s="55"/>
      <c r="DQ60" s="55"/>
      <c r="DR60" s="55"/>
      <c r="DS60" s="55"/>
      <c r="DT60" s="55"/>
      <c r="DU60" s="55"/>
      <c r="DV60" s="55"/>
      <c r="DW60" s="55"/>
      <c r="DX60" s="55"/>
      <c r="DY60" s="55"/>
      <c r="DZ60" s="55"/>
      <c r="EA60" s="55"/>
      <c r="EB60" s="55"/>
      <c r="EC60" s="55"/>
      <c r="ED60" s="55"/>
      <c r="EE60" s="55"/>
      <c r="EF60" s="55"/>
      <c r="EG60" s="55"/>
      <c r="EH60" s="55"/>
      <c r="EI60" s="55" t="s">
        <v>243</v>
      </c>
      <c r="EJ60" s="55"/>
      <c r="EK60" s="55"/>
      <c r="EL60" s="55"/>
      <c r="EM60" s="55"/>
      <c r="EN60" s="55"/>
      <c r="EO60" s="55"/>
      <c r="EP60" s="55"/>
      <c r="EQ60" s="55"/>
      <c r="ER60" s="55"/>
      <c r="ES60" s="55"/>
      <c r="ET60" s="55"/>
      <c r="EU60" s="55"/>
      <c r="EV60" s="55"/>
      <c r="EW60" s="55"/>
      <c r="EX60" s="55"/>
      <c r="EY60" s="55"/>
      <c r="EZ60" s="55"/>
      <c r="FA60" s="55"/>
      <c r="FB60" s="55"/>
      <c r="FC60" s="55"/>
      <c r="FD60" s="55"/>
      <c r="FE60" s="56"/>
    </row>
    <row r="61" spans="1:161" ht="14.25" customHeight="1">
      <c r="A61" s="70" t="s">
        <v>106</v>
      </c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  <c r="BM61" s="70"/>
      <c r="BN61" s="70"/>
      <c r="BO61" s="70"/>
      <c r="BP61" s="70"/>
      <c r="BQ61" s="70"/>
      <c r="BR61" s="70"/>
      <c r="BS61" s="66" t="s">
        <v>203</v>
      </c>
      <c r="BT61" s="67"/>
      <c r="BU61" s="67"/>
      <c r="BV61" s="67"/>
      <c r="BW61" s="67"/>
      <c r="BX61" s="67"/>
      <c r="BY61" s="67"/>
      <c r="BZ61" s="67"/>
      <c r="CA61" s="67"/>
      <c r="CB61" s="67"/>
      <c r="CC61" s="67" t="s">
        <v>30</v>
      </c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55" t="s">
        <v>243</v>
      </c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 t="s">
        <v>243</v>
      </c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 t="s">
        <v>243</v>
      </c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6"/>
    </row>
    <row r="62" spans="1:161" s="13" customFormat="1" ht="14.25" customHeight="1">
      <c r="A62" s="15"/>
      <c r="B62" s="94" t="s">
        <v>107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  <c r="BM62" s="94"/>
      <c r="BN62" s="94"/>
      <c r="BO62" s="94"/>
      <c r="BP62" s="94"/>
      <c r="BQ62" s="94"/>
      <c r="BR62" s="94"/>
      <c r="BS62" s="95" t="s">
        <v>100</v>
      </c>
      <c r="BT62" s="96"/>
      <c r="BU62" s="96"/>
      <c r="BV62" s="96"/>
      <c r="BW62" s="96"/>
      <c r="BX62" s="96"/>
      <c r="BY62" s="96"/>
      <c r="BZ62" s="96"/>
      <c r="CA62" s="96"/>
      <c r="CB62" s="96"/>
      <c r="CC62" s="96" t="s">
        <v>108</v>
      </c>
      <c r="CD62" s="96"/>
      <c r="CE62" s="96"/>
      <c r="CF62" s="96"/>
      <c r="CG62" s="96"/>
      <c r="CH62" s="96"/>
      <c r="CI62" s="96"/>
      <c r="CJ62" s="96"/>
      <c r="CK62" s="96"/>
      <c r="CL62" s="96"/>
      <c r="CM62" s="96"/>
      <c r="CN62" s="96"/>
      <c r="CO62" s="91"/>
      <c r="CP62" s="91"/>
      <c r="CQ62" s="91"/>
      <c r="CR62" s="91"/>
      <c r="CS62" s="91"/>
      <c r="CT62" s="91"/>
      <c r="CU62" s="91"/>
      <c r="CV62" s="91"/>
      <c r="CW62" s="91"/>
      <c r="CX62" s="91"/>
      <c r="CY62" s="91"/>
      <c r="CZ62" s="91"/>
      <c r="DA62" s="91"/>
      <c r="DB62" s="91"/>
      <c r="DC62" s="91"/>
      <c r="DD62" s="91"/>
      <c r="DE62" s="91"/>
      <c r="DF62" s="91"/>
      <c r="DG62" s="91"/>
      <c r="DH62" s="91"/>
      <c r="DI62" s="91"/>
      <c r="DJ62" s="91"/>
      <c r="DK62" s="91"/>
      <c r="DL62" s="91" t="s">
        <v>243</v>
      </c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E62" s="91"/>
      <c r="EF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A62" s="91"/>
      <c r="FB62" s="91"/>
      <c r="FC62" s="91"/>
      <c r="FD62" s="91"/>
      <c r="FE62" s="92"/>
    </row>
    <row r="63" spans="1:161">
      <c r="A63" s="65" t="s">
        <v>21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5"/>
      <c r="BK63" s="65"/>
      <c r="BL63" s="65"/>
      <c r="BM63" s="65"/>
      <c r="BN63" s="65"/>
      <c r="BO63" s="65"/>
      <c r="BP63" s="65"/>
      <c r="BQ63" s="65"/>
      <c r="BR63" s="65"/>
      <c r="BS63" s="66" t="s">
        <v>101</v>
      </c>
      <c r="BT63" s="67"/>
      <c r="BU63" s="67"/>
      <c r="BV63" s="67"/>
      <c r="BW63" s="67"/>
      <c r="BX63" s="67"/>
      <c r="BY63" s="67"/>
      <c r="BZ63" s="67"/>
      <c r="CA63" s="67"/>
      <c r="CB63" s="67"/>
      <c r="CC63" s="67" t="s">
        <v>31</v>
      </c>
      <c r="CD63" s="67"/>
      <c r="CE63" s="67"/>
      <c r="CF63" s="67"/>
      <c r="CG63" s="67"/>
      <c r="CH63" s="67"/>
      <c r="CI63" s="67"/>
      <c r="CJ63" s="67"/>
      <c r="CK63" s="67"/>
      <c r="CL63" s="67"/>
      <c r="CM63" s="67"/>
      <c r="CN63" s="67"/>
      <c r="CO63" s="55"/>
      <c r="CP63" s="55"/>
      <c r="CQ63" s="55"/>
      <c r="CR63" s="55"/>
      <c r="CS63" s="55"/>
      <c r="CT63" s="55"/>
      <c r="CU63" s="55"/>
      <c r="CV63" s="55"/>
      <c r="CW63" s="55"/>
      <c r="CX63" s="55"/>
      <c r="CY63" s="55"/>
      <c r="CZ63" s="55"/>
      <c r="DA63" s="55"/>
      <c r="DB63" s="55"/>
      <c r="DC63" s="55"/>
      <c r="DD63" s="55"/>
      <c r="DE63" s="55"/>
      <c r="DF63" s="55"/>
      <c r="DG63" s="55"/>
      <c r="DH63" s="55"/>
      <c r="DI63" s="55"/>
      <c r="DJ63" s="55"/>
      <c r="DK63" s="55"/>
      <c r="DL63" s="55" t="s">
        <v>243</v>
      </c>
      <c r="DM63" s="55"/>
      <c r="DN63" s="55"/>
      <c r="DO63" s="55"/>
      <c r="DP63" s="55"/>
      <c r="DQ63" s="55"/>
      <c r="DR63" s="55"/>
      <c r="DS63" s="55"/>
      <c r="DT63" s="55"/>
      <c r="DU63" s="55"/>
      <c r="DV63" s="55"/>
      <c r="DW63" s="55"/>
      <c r="DX63" s="55"/>
      <c r="DY63" s="55"/>
      <c r="DZ63" s="55"/>
      <c r="EA63" s="55"/>
      <c r="EB63" s="55"/>
      <c r="EC63" s="55"/>
      <c r="ED63" s="55"/>
      <c r="EE63" s="55"/>
      <c r="EF63" s="55"/>
      <c r="EG63" s="55"/>
      <c r="EH63" s="55"/>
      <c r="EI63" s="55"/>
      <c r="EJ63" s="55"/>
      <c r="EK63" s="55"/>
      <c r="EL63" s="55"/>
      <c r="EM63" s="55"/>
      <c r="EN63" s="55"/>
      <c r="EO63" s="55"/>
      <c r="EP63" s="55"/>
      <c r="EQ63" s="55"/>
      <c r="ER63" s="55"/>
      <c r="ES63" s="55"/>
      <c r="ET63" s="55"/>
      <c r="EU63" s="55"/>
      <c r="EV63" s="55"/>
      <c r="EW63" s="55"/>
      <c r="EX63" s="55"/>
      <c r="EY63" s="55"/>
      <c r="EZ63" s="55"/>
      <c r="FA63" s="55"/>
      <c r="FB63" s="55"/>
      <c r="FC63" s="55"/>
      <c r="FD63" s="55"/>
      <c r="FE63" s="56"/>
    </row>
    <row r="64" spans="1:161" ht="12.75" customHeight="1">
      <c r="A64" s="57" t="s">
        <v>109</v>
      </c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66"/>
      <c r="BT64" s="67"/>
      <c r="BU64" s="67"/>
      <c r="BV64" s="67"/>
      <c r="BW64" s="67"/>
      <c r="BX64" s="67"/>
      <c r="BY64" s="67"/>
      <c r="BZ64" s="67"/>
      <c r="CA64" s="67"/>
      <c r="CB64" s="67"/>
      <c r="CC64" s="67"/>
      <c r="CD64" s="67"/>
      <c r="CE64" s="67"/>
      <c r="CF64" s="67"/>
      <c r="CG64" s="67"/>
      <c r="CH64" s="67"/>
      <c r="CI64" s="67"/>
      <c r="CJ64" s="67"/>
      <c r="CK64" s="67"/>
      <c r="CL64" s="67"/>
      <c r="CM64" s="67"/>
      <c r="CN64" s="67"/>
      <c r="CO64" s="55"/>
      <c r="CP64" s="55"/>
      <c r="CQ64" s="55"/>
      <c r="CR64" s="55"/>
      <c r="CS64" s="55"/>
      <c r="CT64" s="55"/>
      <c r="CU64" s="55"/>
      <c r="CV64" s="55"/>
      <c r="CW64" s="55"/>
      <c r="CX64" s="55"/>
      <c r="CY64" s="55"/>
      <c r="CZ64" s="55"/>
      <c r="DA64" s="55"/>
      <c r="DB64" s="55"/>
      <c r="DC64" s="55"/>
      <c r="DD64" s="55"/>
      <c r="DE64" s="55"/>
      <c r="DF64" s="55"/>
      <c r="DG64" s="55"/>
      <c r="DH64" s="55"/>
      <c r="DI64" s="55"/>
      <c r="DJ64" s="55"/>
      <c r="DK64" s="55"/>
      <c r="DL64" s="55"/>
      <c r="DM64" s="55"/>
      <c r="DN64" s="55"/>
      <c r="DO64" s="55"/>
      <c r="DP64" s="55"/>
      <c r="DQ64" s="55"/>
      <c r="DR64" s="55"/>
      <c r="DS64" s="55"/>
      <c r="DT64" s="55"/>
      <c r="DU64" s="55"/>
      <c r="DV64" s="55"/>
      <c r="DW64" s="55"/>
      <c r="DX64" s="55"/>
      <c r="DY64" s="55"/>
      <c r="DZ64" s="55"/>
      <c r="EA64" s="55"/>
      <c r="EB64" s="55"/>
      <c r="EC64" s="55"/>
      <c r="ED64" s="55"/>
      <c r="EE64" s="55"/>
      <c r="EF64" s="55"/>
      <c r="EG64" s="55"/>
      <c r="EH64" s="55"/>
      <c r="EI64" s="55"/>
      <c r="EJ64" s="55"/>
      <c r="EK64" s="55"/>
      <c r="EL64" s="55"/>
      <c r="EM64" s="55"/>
      <c r="EN64" s="55"/>
      <c r="EO64" s="55"/>
      <c r="EP64" s="55"/>
      <c r="EQ64" s="55"/>
      <c r="ER64" s="55"/>
      <c r="ES64" s="55"/>
      <c r="ET64" s="55"/>
      <c r="EU64" s="55"/>
      <c r="EV64" s="55"/>
      <c r="EW64" s="55"/>
      <c r="EX64" s="55"/>
      <c r="EY64" s="55"/>
      <c r="EZ64" s="55"/>
      <c r="FA64" s="55"/>
      <c r="FB64" s="55"/>
      <c r="FC64" s="55"/>
      <c r="FD64" s="55"/>
      <c r="FE64" s="56"/>
    </row>
    <row r="65" spans="1:161" ht="14.25" customHeight="1">
      <c r="A65" s="70" t="s">
        <v>110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  <c r="BM65" s="70"/>
      <c r="BN65" s="70"/>
      <c r="BO65" s="70"/>
      <c r="BP65" s="70"/>
      <c r="BQ65" s="70"/>
      <c r="BR65" s="70"/>
      <c r="BS65" s="66" t="s">
        <v>102</v>
      </c>
      <c r="BT65" s="67"/>
      <c r="BU65" s="67"/>
      <c r="BV65" s="67"/>
      <c r="BW65" s="67"/>
      <c r="BX65" s="67"/>
      <c r="BY65" s="67"/>
      <c r="BZ65" s="67"/>
      <c r="CA65" s="67"/>
      <c r="CB65" s="67"/>
      <c r="CC65" s="67" t="s">
        <v>112</v>
      </c>
      <c r="CD65" s="67"/>
      <c r="CE65" s="67"/>
      <c r="CF65" s="67"/>
      <c r="CG65" s="67"/>
      <c r="CH65" s="67"/>
      <c r="CI65" s="67"/>
      <c r="CJ65" s="67"/>
      <c r="CK65" s="67"/>
      <c r="CL65" s="67"/>
      <c r="CM65" s="67"/>
      <c r="CN65" s="67"/>
      <c r="CO65" s="55" t="s">
        <v>243</v>
      </c>
      <c r="CP65" s="55"/>
      <c r="CQ65" s="55"/>
      <c r="CR65" s="55"/>
      <c r="CS65" s="55"/>
      <c r="CT65" s="55"/>
      <c r="CU65" s="55"/>
      <c r="CV65" s="55"/>
      <c r="CW65" s="55"/>
      <c r="CX65" s="55"/>
      <c r="CY65" s="55"/>
      <c r="CZ65" s="55"/>
      <c r="DA65" s="55"/>
      <c r="DB65" s="55"/>
      <c r="DC65" s="55"/>
      <c r="DD65" s="55"/>
      <c r="DE65" s="55"/>
      <c r="DF65" s="55"/>
      <c r="DG65" s="55"/>
      <c r="DH65" s="55"/>
      <c r="DI65" s="55"/>
      <c r="DJ65" s="55"/>
      <c r="DK65" s="55"/>
      <c r="DL65" s="55"/>
      <c r="DM65" s="55"/>
      <c r="DN65" s="55"/>
      <c r="DO65" s="55"/>
      <c r="DP65" s="55"/>
      <c r="DQ65" s="55"/>
      <c r="DR65" s="55"/>
      <c r="DS65" s="55"/>
      <c r="DT65" s="55"/>
      <c r="DU65" s="55"/>
      <c r="DV65" s="55"/>
      <c r="DW65" s="55"/>
      <c r="DX65" s="55"/>
      <c r="DY65" s="55"/>
      <c r="DZ65" s="55"/>
      <c r="EA65" s="55"/>
      <c r="EB65" s="55"/>
      <c r="EC65" s="55"/>
      <c r="ED65" s="55"/>
      <c r="EE65" s="55"/>
      <c r="EF65" s="55"/>
      <c r="EG65" s="55"/>
      <c r="EH65" s="55"/>
      <c r="EI65" s="55"/>
      <c r="EJ65" s="55"/>
      <c r="EK65" s="55"/>
      <c r="EL65" s="55"/>
      <c r="EM65" s="55"/>
      <c r="EN65" s="55"/>
      <c r="EO65" s="55"/>
      <c r="EP65" s="55"/>
      <c r="EQ65" s="55"/>
      <c r="ER65" s="55"/>
      <c r="ES65" s="55"/>
      <c r="ET65" s="55"/>
      <c r="EU65" s="55"/>
      <c r="EV65" s="55"/>
      <c r="EW65" s="55"/>
      <c r="EX65" s="55"/>
      <c r="EY65" s="55"/>
      <c r="EZ65" s="55"/>
      <c r="FA65" s="55"/>
      <c r="FB65" s="55"/>
      <c r="FC65" s="55"/>
      <c r="FD65" s="55"/>
      <c r="FE65" s="56"/>
    </row>
    <row r="66" spans="1:161" ht="23.25" customHeight="1">
      <c r="A66" s="98" t="s">
        <v>111</v>
      </c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  <c r="AW66" s="98"/>
      <c r="AX66" s="98"/>
      <c r="AY66" s="98"/>
      <c r="AZ66" s="98"/>
      <c r="BA66" s="98"/>
      <c r="BB66" s="98"/>
      <c r="BC66" s="98"/>
      <c r="BD66" s="98"/>
      <c r="BE66" s="98"/>
      <c r="BF66" s="98"/>
      <c r="BG66" s="98"/>
      <c r="BH66" s="98"/>
      <c r="BI66" s="98"/>
      <c r="BJ66" s="98"/>
      <c r="BK66" s="98"/>
      <c r="BL66" s="98"/>
      <c r="BM66" s="98"/>
      <c r="BN66" s="98"/>
      <c r="BO66" s="98"/>
      <c r="BP66" s="98"/>
      <c r="BQ66" s="98"/>
      <c r="BR66" s="99"/>
      <c r="BS66" s="66" t="s">
        <v>204</v>
      </c>
      <c r="BT66" s="67"/>
      <c r="BU66" s="67"/>
      <c r="BV66" s="67"/>
      <c r="BW66" s="67"/>
      <c r="BX66" s="67"/>
      <c r="BY66" s="67"/>
      <c r="BZ66" s="67"/>
      <c r="CA66" s="67"/>
      <c r="CB66" s="67"/>
      <c r="CC66" s="67" t="s">
        <v>113</v>
      </c>
      <c r="CD66" s="67"/>
      <c r="CE66" s="67"/>
      <c r="CF66" s="67"/>
      <c r="CG66" s="67"/>
      <c r="CH66" s="67"/>
      <c r="CI66" s="67"/>
      <c r="CJ66" s="67"/>
      <c r="CK66" s="67"/>
      <c r="CL66" s="67"/>
      <c r="CM66" s="67"/>
      <c r="CN66" s="67"/>
      <c r="CO66" s="55" t="s">
        <v>243</v>
      </c>
      <c r="CP66" s="55"/>
      <c r="CQ66" s="55"/>
      <c r="CR66" s="55"/>
      <c r="CS66" s="55"/>
      <c r="CT66" s="55"/>
      <c r="CU66" s="55"/>
      <c r="CV66" s="55"/>
      <c r="CW66" s="55"/>
      <c r="CX66" s="55"/>
      <c r="CY66" s="55"/>
      <c r="CZ66" s="55"/>
      <c r="DA66" s="55"/>
      <c r="DB66" s="55"/>
      <c r="DC66" s="55"/>
      <c r="DD66" s="55"/>
      <c r="DE66" s="55"/>
      <c r="DF66" s="55"/>
      <c r="DG66" s="55"/>
      <c r="DH66" s="55"/>
      <c r="DI66" s="55"/>
      <c r="DJ66" s="55"/>
      <c r="DK66" s="55"/>
      <c r="DL66" s="55"/>
      <c r="DM66" s="55"/>
      <c r="DN66" s="55"/>
      <c r="DO66" s="55"/>
      <c r="DP66" s="55"/>
      <c r="DQ66" s="55"/>
      <c r="DR66" s="55"/>
      <c r="DS66" s="55"/>
      <c r="DT66" s="55"/>
      <c r="DU66" s="55"/>
      <c r="DV66" s="55"/>
      <c r="DW66" s="55"/>
      <c r="DX66" s="55"/>
      <c r="DY66" s="55"/>
      <c r="DZ66" s="55"/>
      <c r="EA66" s="55"/>
      <c r="EB66" s="55"/>
      <c r="EC66" s="55"/>
      <c r="ED66" s="55"/>
      <c r="EE66" s="55"/>
      <c r="EF66" s="55"/>
      <c r="EG66" s="55"/>
      <c r="EH66" s="55"/>
      <c r="EI66" s="55"/>
      <c r="EJ66" s="55"/>
      <c r="EK66" s="55"/>
      <c r="EL66" s="55"/>
      <c r="EM66" s="55"/>
      <c r="EN66" s="55"/>
      <c r="EO66" s="55"/>
      <c r="EP66" s="55"/>
      <c r="EQ66" s="55"/>
      <c r="ER66" s="55"/>
      <c r="ES66" s="55"/>
      <c r="ET66" s="55"/>
      <c r="EU66" s="55"/>
      <c r="EV66" s="55"/>
      <c r="EW66" s="55"/>
      <c r="EX66" s="55"/>
      <c r="EY66" s="55"/>
      <c r="EZ66" s="55"/>
      <c r="FA66" s="55"/>
      <c r="FB66" s="55"/>
      <c r="FC66" s="55"/>
      <c r="FD66" s="55"/>
      <c r="FE66" s="56"/>
    </row>
    <row r="67" spans="1:161" ht="14.25" customHeight="1">
      <c r="A67" s="16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1" t="s">
        <v>243</v>
      </c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2" t="s">
        <v>182</v>
      </c>
    </row>
    <row r="68" spans="1:161" ht="33" customHeight="1">
      <c r="A68" s="79" t="s">
        <v>48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  <c r="BL68" s="80"/>
      <c r="BM68" s="80"/>
      <c r="BN68" s="80"/>
      <c r="BO68" s="80"/>
      <c r="BP68" s="80"/>
      <c r="BQ68" s="80"/>
      <c r="BR68" s="80"/>
      <c r="BS68" s="81" t="s">
        <v>179</v>
      </c>
      <c r="BT68" s="82"/>
      <c r="BU68" s="82"/>
      <c r="BV68" s="82"/>
      <c r="BW68" s="82"/>
      <c r="BX68" s="82"/>
      <c r="BY68" s="82"/>
      <c r="BZ68" s="82"/>
      <c r="CA68" s="82"/>
      <c r="CB68" s="83"/>
      <c r="CC68" s="85" t="s">
        <v>51</v>
      </c>
      <c r="CD68" s="86"/>
      <c r="CE68" s="86"/>
      <c r="CF68" s="86"/>
      <c r="CG68" s="86"/>
      <c r="CH68" s="86"/>
      <c r="CI68" s="86"/>
      <c r="CJ68" s="86"/>
      <c r="CK68" s="86"/>
      <c r="CL68" s="86"/>
      <c r="CM68" s="86"/>
      <c r="CN68" s="87"/>
      <c r="CO68" s="81" t="s">
        <v>52</v>
      </c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3"/>
      <c r="DL68" s="81" t="s">
        <v>49</v>
      </c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3"/>
      <c r="EI68" s="88" t="s">
        <v>50</v>
      </c>
      <c r="EJ68" s="89"/>
      <c r="EK68" s="89"/>
      <c r="EL68" s="89"/>
      <c r="EM68" s="89"/>
      <c r="EN68" s="89"/>
      <c r="EO68" s="89"/>
      <c r="EP68" s="89"/>
      <c r="EQ68" s="89"/>
      <c r="ER68" s="89"/>
      <c r="ES68" s="89"/>
      <c r="ET68" s="89"/>
      <c r="EU68" s="89"/>
      <c r="EV68" s="89"/>
      <c r="EW68" s="89"/>
      <c r="EX68" s="89"/>
      <c r="EY68" s="89"/>
      <c r="EZ68" s="89"/>
      <c r="FA68" s="89"/>
      <c r="FB68" s="89"/>
      <c r="FC68" s="89"/>
      <c r="FD68" s="89"/>
      <c r="FE68" s="89"/>
    </row>
    <row r="69" spans="1:161">
      <c r="A69" s="84">
        <v>1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  <c r="BM69" s="55"/>
      <c r="BN69" s="55"/>
      <c r="BO69" s="55"/>
      <c r="BP69" s="55"/>
      <c r="BQ69" s="55"/>
      <c r="BR69" s="55"/>
      <c r="BS69" s="77">
        <v>2</v>
      </c>
      <c r="BT69" s="77"/>
      <c r="BU69" s="77"/>
      <c r="BV69" s="77"/>
      <c r="BW69" s="77"/>
      <c r="BX69" s="77"/>
      <c r="BY69" s="77"/>
      <c r="BZ69" s="77"/>
      <c r="CA69" s="77"/>
      <c r="CB69" s="77"/>
      <c r="CC69" s="77">
        <v>3</v>
      </c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>
        <v>4</v>
      </c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>
        <v>5</v>
      </c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>
        <v>6</v>
      </c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8"/>
    </row>
    <row r="70" spans="1:161" s="13" customFormat="1" ht="14.25" customHeight="1">
      <c r="A70" s="15"/>
      <c r="B70" s="94" t="s">
        <v>114</v>
      </c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BM70" s="94"/>
      <c r="BN70" s="94"/>
      <c r="BO70" s="94"/>
      <c r="BP70" s="94"/>
      <c r="BQ70" s="94"/>
      <c r="BR70" s="94"/>
      <c r="BS70" s="95" t="s">
        <v>108</v>
      </c>
      <c r="BT70" s="96"/>
      <c r="BU70" s="96"/>
      <c r="BV70" s="96"/>
      <c r="BW70" s="96"/>
      <c r="BX70" s="96"/>
      <c r="BY70" s="96"/>
      <c r="BZ70" s="96"/>
      <c r="CA70" s="96"/>
      <c r="CB70" s="96"/>
      <c r="CC70" s="96" t="s">
        <v>115</v>
      </c>
      <c r="CD70" s="96"/>
      <c r="CE70" s="96"/>
      <c r="CF70" s="96"/>
      <c r="CG70" s="96"/>
      <c r="CH70" s="96"/>
      <c r="CI70" s="96"/>
      <c r="CJ70" s="96"/>
      <c r="CK70" s="96"/>
      <c r="CL70" s="96"/>
      <c r="CM70" s="96"/>
      <c r="CN70" s="96"/>
      <c r="CO70" s="91">
        <v>3000</v>
      </c>
      <c r="CP70" s="91"/>
      <c r="CQ70" s="91"/>
      <c r="CR70" s="91"/>
      <c r="CS70" s="91"/>
      <c r="CT70" s="91"/>
      <c r="CU70" s="91"/>
      <c r="CV70" s="91"/>
      <c r="CW70" s="91"/>
      <c r="CX70" s="91"/>
      <c r="CY70" s="91"/>
      <c r="CZ70" s="91"/>
      <c r="DA70" s="91"/>
      <c r="DB70" s="91"/>
      <c r="DC70" s="91"/>
      <c r="DD70" s="91"/>
      <c r="DE70" s="91"/>
      <c r="DF70" s="91"/>
      <c r="DG70" s="91"/>
      <c r="DH70" s="91"/>
      <c r="DI70" s="91"/>
      <c r="DJ70" s="91"/>
      <c r="DK70" s="91"/>
      <c r="DL70" s="91" t="s">
        <v>243</v>
      </c>
      <c r="DM70" s="91"/>
      <c r="DN70" s="91"/>
      <c r="DO70" s="91"/>
      <c r="DP70" s="91"/>
      <c r="DQ70" s="91"/>
      <c r="DR70" s="91"/>
      <c r="DS70" s="91"/>
      <c r="DT70" s="91"/>
      <c r="DU70" s="91"/>
      <c r="DV70" s="91"/>
      <c r="DW70" s="91"/>
      <c r="DX70" s="91"/>
      <c r="DY70" s="91"/>
      <c r="DZ70" s="91"/>
      <c r="EA70" s="91"/>
      <c r="EB70" s="91"/>
      <c r="EC70" s="91"/>
      <c r="ED70" s="91"/>
      <c r="EE70" s="91"/>
      <c r="EF70" s="91"/>
      <c r="EG70" s="91"/>
      <c r="EH70" s="91"/>
      <c r="EI70" s="91"/>
      <c r="EJ70" s="91"/>
      <c r="EK70" s="91"/>
      <c r="EL70" s="91"/>
      <c r="EM70" s="91"/>
      <c r="EN70" s="91"/>
      <c r="EO70" s="91"/>
      <c r="EP70" s="91"/>
      <c r="EQ70" s="91"/>
      <c r="ER70" s="91"/>
      <c r="ES70" s="91"/>
      <c r="ET70" s="91"/>
      <c r="EU70" s="91"/>
      <c r="EV70" s="91"/>
      <c r="EW70" s="91"/>
      <c r="EX70" s="91"/>
      <c r="EY70" s="91"/>
      <c r="EZ70" s="91"/>
      <c r="FA70" s="91"/>
      <c r="FB70" s="91"/>
      <c r="FC70" s="91"/>
      <c r="FD70" s="91"/>
      <c r="FE70" s="92"/>
    </row>
    <row r="71" spans="1:161">
      <c r="A71" s="65" t="s">
        <v>21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5"/>
      <c r="BK71" s="65"/>
      <c r="BL71" s="65"/>
      <c r="BM71" s="65"/>
      <c r="BN71" s="65"/>
      <c r="BO71" s="65"/>
      <c r="BP71" s="65"/>
      <c r="BQ71" s="65"/>
      <c r="BR71" s="65"/>
      <c r="BS71" s="66" t="s">
        <v>31</v>
      </c>
      <c r="BT71" s="67"/>
      <c r="BU71" s="67"/>
      <c r="BV71" s="67"/>
      <c r="BW71" s="67"/>
      <c r="BX71" s="67"/>
      <c r="BY71" s="67"/>
      <c r="BZ71" s="67"/>
      <c r="CA71" s="67"/>
      <c r="CB71" s="67"/>
      <c r="CC71" s="67" t="s">
        <v>117</v>
      </c>
      <c r="CD71" s="67"/>
      <c r="CE71" s="67"/>
      <c r="CF71" s="67"/>
      <c r="CG71" s="67"/>
      <c r="CH71" s="67"/>
      <c r="CI71" s="67"/>
      <c r="CJ71" s="67"/>
      <c r="CK71" s="67"/>
      <c r="CL71" s="67"/>
      <c r="CM71" s="67"/>
      <c r="CN71" s="67"/>
      <c r="CO71" s="55">
        <v>3000</v>
      </c>
      <c r="CP71" s="55"/>
      <c r="CQ71" s="55"/>
      <c r="CR71" s="55"/>
      <c r="CS71" s="55"/>
      <c r="CT71" s="55"/>
      <c r="CU71" s="55"/>
      <c r="CV71" s="55"/>
      <c r="CW71" s="55"/>
      <c r="CX71" s="55"/>
      <c r="CY71" s="55"/>
      <c r="CZ71" s="55"/>
      <c r="DA71" s="55"/>
      <c r="DB71" s="55"/>
      <c r="DC71" s="55"/>
      <c r="DD71" s="55"/>
      <c r="DE71" s="55"/>
      <c r="DF71" s="55"/>
      <c r="DG71" s="55"/>
      <c r="DH71" s="55"/>
      <c r="DI71" s="55"/>
      <c r="DJ71" s="55"/>
      <c r="DK71" s="55"/>
      <c r="DL71" s="55" t="s">
        <v>243</v>
      </c>
      <c r="DM71" s="55"/>
      <c r="DN71" s="55"/>
      <c r="DO71" s="55"/>
      <c r="DP71" s="55"/>
      <c r="DQ71" s="55"/>
      <c r="DR71" s="55"/>
      <c r="DS71" s="55"/>
      <c r="DT71" s="55"/>
      <c r="DU71" s="55"/>
      <c r="DV71" s="55"/>
      <c r="DW71" s="55"/>
      <c r="DX71" s="55"/>
      <c r="DY71" s="55"/>
      <c r="DZ71" s="55"/>
      <c r="EA71" s="55"/>
      <c r="EB71" s="55"/>
      <c r="EC71" s="55"/>
      <c r="ED71" s="55"/>
      <c r="EE71" s="55"/>
      <c r="EF71" s="55"/>
      <c r="EG71" s="55"/>
      <c r="EH71" s="55"/>
      <c r="EI71" s="55"/>
      <c r="EJ71" s="55"/>
      <c r="EK71" s="55"/>
      <c r="EL71" s="55"/>
      <c r="EM71" s="55"/>
      <c r="EN71" s="55"/>
      <c r="EO71" s="55"/>
      <c r="EP71" s="55"/>
      <c r="EQ71" s="55"/>
      <c r="ER71" s="55"/>
      <c r="ES71" s="55"/>
      <c r="ET71" s="55"/>
      <c r="EU71" s="55"/>
      <c r="EV71" s="55"/>
      <c r="EW71" s="55"/>
      <c r="EX71" s="55"/>
      <c r="EY71" s="55"/>
      <c r="EZ71" s="55"/>
      <c r="FA71" s="55"/>
      <c r="FB71" s="55"/>
      <c r="FC71" s="55"/>
      <c r="FD71" s="55"/>
      <c r="FE71" s="56"/>
    </row>
    <row r="72" spans="1:161" ht="12.75" customHeight="1">
      <c r="A72" s="57" t="s">
        <v>116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66"/>
      <c r="BT72" s="67"/>
      <c r="BU72" s="67"/>
      <c r="BV72" s="67"/>
      <c r="BW72" s="67"/>
      <c r="BX72" s="67"/>
      <c r="BY72" s="67"/>
      <c r="BZ72" s="67"/>
      <c r="CA72" s="67"/>
      <c r="CB72" s="67"/>
      <c r="CC72" s="67"/>
      <c r="CD72" s="67"/>
      <c r="CE72" s="67"/>
      <c r="CF72" s="67"/>
      <c r="CG72" s="67"/>
      <c r="CH72" s="67"/>
      <c r="CI72" s="67"/>
      <c r="CJ72" s="67"/>
      <c r="CK72" s="67"/>
      <c r="CL72" s="67"/>
      <c r="CM72" s="67"/>
      <c r="CN72" s="67"/>
      <c r="CO72" s="55"/>
      <c r="CP72" s="55"/>
      <c r="CQ72" s="55"/>
      <c r="CR72" s="55"/>
      <c r="CS72" s="55"/>
      <c r="CT72" s="55"/>
      <c r="CU72" s="55"/>
      <c r="CV72" s="55"/>
      <c r="CW72" s="55"/>
      <c r="CX72" s="55"/>
      <c r="CY72" s="55"/>
      <c r="CZ72" s="55"/>
      <c r="DA72" s="55"/>
      <c r="DB72" s="55"/>
      <c r="DC72" s="55"/>
      <c r="DD72" s="55"/>
      <c r="DE72" s="55"/>
      <c r="DF72" s="55"/>
      <c r="DG72" s="55"/>
      <c r="DH72" s="55"/>
      <c r="DI72" s="55"/>
      <c r="DJ72" s="55"/>
      <c r="DK72" s="55"/>
      <c r="DL72" s="55"/>
      <c r="DM72" s="55"/>
      <c r="DN72" s="55"/>
      <c r="DO72" s="55"/>
      <c r="DP72" s="55"/>
      <c r="DQ72" s="55"/>
      <c r="DR72" s="55"/>
      <c r="DS72" s="55"/>
      <c r="DT72" s="55"/>
      <c r="DU72" s="55"/>
      <c r="DV72" s="55"/>
      <c r="DW72" s="55"/>
      <c r="DX72" s="55"/>
      <c r="DY72" s="55"/>
      <c r="DZ72" s="55"/>
      <c r="EA72" s="55"/>
      <c r="EB72" s="55"/>
      <c r="EC72" s="55"/>
      <c r="ED72" s="55"/>
      <c r="EE72" s="55"/>
      <c r="EF72" s="55"/>
      <c r="EG72" s="55"/>
      <c r="EH72" s="55"/>
      <c r="EI72" s="55"/>
      <c r="EJ72" s="55"/>
      <c r="EK72" s="55"/>
      <c r="EL72" s="55"/>
      <c r="EM72" s="55"/>
      <c r="EN72" s="55"/>
      <c r="EO72" s="55"/>
      <c r="EP72" s="55"/>
      <c r="EQ72" s="55"/>
      <c r="ER72" s="55"/>
      <c r="ES72" s="55"/>
      <c r="ET72" s="55"/>
      <c r="EU72" s="55"/>
      <c r="EV72" s="55"/>
      <c r="EW72" s="55"/>
      <c r="EX72" s="55"/>
      <c r="EY72" s="55"/>
      <c r="EZ72" s="55"/>
      <c r="FA72" s="55"/>
      <c r="FB72" s="55"/>
      <c r="FC72" s="55"/>
      <c r="FD72" s="55"/>
      <c r="FE72" s="56"/>
    </row>
    <row r="73" spans="1:161" ht="14.25" customHeight="1">
      <c r="A73" s="70" t="s">
        <v>118</v>
      </c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0"/>
      <c r="Z73" s="70"/>
      <c r="AA73" s="70"/>
      <c r="AB73" s="70"/>
      <c r="AC73" s="70"/>
      <c r="AD73" s="70"/>
      <c r="AE73" s="70"/>
      <c r="AF73" s="70"/>
      <c r="AG73" s="70"/>
      <c r="AH73" s="70"/>
      <c r="AI73" s="70"/>
      <c r="AJ73" s="70"/>
      <c r="AK73" s="70"/>
      <c r="AL73" s="70"/>
      <c r="AM73" s="70"/>
      <c r="AN73" s="70"/>
      <c r="AO73" s="70"/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  <c r="BH73" s="70"/>
      <c r="BI73" s="70"/>
      <c r="BJ73" s="70"/>
      <c r="BK73" s="70"/>
      <c r="BL73" s="70"/>
      <c r="BM73" s="70"/>
      <c r="BN73" s="70"/>
      <c r="BO73" s="70"/>
      <c r="BP73" s="70"/>
      <c r="BQ73" s="70"/>
      <c r="BR73" s="70"/>
      <c r="BS73" s="66" t="s">
        <v>112</v>
      </c>
      <c r="BT73" s="67"/>
      <c r="BU73" s="67"/>
      <c r="BV73" s="67"/>
      <c r="BW73" s="67"/>
      <c r="BX73" s="67"/>
      <c r="BY73" s="67"/>
      <c r="BZ73" s="67"/>
      <c r="CA73" s="67"/>
      <c r="CB73" s="67"/>
      <c r="CC73" s="67" t="s">
        <v>119</v>
      </c>
      <c r="CD73" s="67"/>
      <c r="CE73" s="67"/>
      <c r="CF73" s="67"/>
      <c r="CG73" s="67"/>
      <c r="CH73" s="67"/>
      <c r="CI73" s="67"/>
      <c r="CJ73" s="67"/>
      <c r="CK73" s="67"/>
      <c r="CL73" s="67"/>
      <c r="CM73" s="67"/>
      <c r="CN73" s="67"/>
      <c r="CO73" s="55" t="s">
        <v>243</v>
      </c>
      <c r="CP73" s="55"/>
      <c r="CQ73" s="55"/>
      <c r="CR73" s="55"/>
      <c r="CS73" s="55"/>
      <c r="CT73" s="55"/>
      <c r="CU73" s="55"/>
      <c r="CV73" s="55"/>
      <c r="CW73" s="55"/>
      <c r="CX73" s="55"/>
      <c r="CY73" s="55"/>
      <c r="CZ73" s="55"/>
      <c r="DA73" s="55"/>
      <c r="DB73" s="55"/>
      <c r="DC73" s="55"/>
      <c r="DD73" s="55"/>
      <c r="DE73" s="55"/>
      <c r="DF73" s="55"/>
      <c r="DG73" s="55"/>
      <c r="DH73" s="55"/>
      <c r="DI73" s="55"/>
      <c r="DJ73" s="55"/>
      <c r="DK73" s="55"/>
      <c r="DL73" s="55" t="s">
        <v>243</v>
      </c>
      <c r="DM73" s="55"/>
      <c r="DN73" s="55"/>
      <c r="DO73" s="55"/>
      <c r="DP73" s="55"/>
      <c r="DQ73" s="55"/>
      <c r="DR73" s="55"/>
      <c r="DS73" s="55"/>
      <c r="DT73" s="55"/>
      <c r="DU73" s="55"/>
      <c r="DV73" s="55"/>
      <c r="DW73" s="55"/>
      <c r="DX73" s="55"/>
      <c r="DY73" s="55"/>
      <c r="DZ73" s="55"/>
      <c r="EA73" s="55"/>
      <c r="EB73" s="55"/>
      <c r="EC73" s="55"/>
      <c r="ED73" s="55"/>
      <c r="EE73" s="55"/>
      <c r="EF73" s="55"/>
      <c r="EG73" s="55"/>
      <c r="EH73" s="55"/>
      <c r="EI73" s="55"/>
      <c r="EJ73" s="55"/>
      <c r="EK73" s="55"/>
      <c r="EL73" s="55"/>
      <c r="EM73" s="55"/>
      <c r="EN73" s="55"/>
      <c r="EO73" s="55"/>
      <c r="EP73" s="55"/>
      <c r="EQ73" s="55"/>
      <c r="ER73" s="55"/>
      <c r="ES73" s="55"/>
      <c r="ET73" s="55"/>
      <c r="EU73" s="55"/>
      <c r="EV73" s="55"/>
      <c r="EW73" s="55"/>
      <c r="EX73" s="55"/>
      <c r="EY73" s="55"/>
      <c r="EZ73" s="55"/>
      <c r="FA73" s="55"/>
      <c r="FB73" s="55"/>
      <c r="FC73" s="55"/>
      <c r="FD73" s="55"/>
      <c r="FE73" s="56"/>
    </row>
    <row r="74" spans="1:161" ht="14.25" customHeight="1">
      <c r="A74" s="70" t="s">
        <v>120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0"/>
      <c r="Z74" s="70"/>
      <c r="AA74" s="70"/>
      <c r="AB74" s="70"/>
      <c r="AC74" s="70"/>
      <c r="AD74" s="70"/>
      <c r="AE74" s="70"/>
      <c r="AF74" s="70"/>
      <c r="AG74" s="70"/>
      <c r="AH74" s="70"/>
      <c r="AI74" s="70"/>
      <c r="AJ74" s="70"/>
      <c r="AK74" s="70"/>
      <c r="AL74" s="70"/>
      <c r="AM74" s="70"/>
      <c r="AN74" s="70"/>
      <c r="AO74" s="70"/>
      <c r="AP74" s="70"/>
      <c r="AQ74" s="70"/>
      <c r="AR74" s="70"/>
      <c r="AS74" s="70"/>
      <c r="AT74" s="70"/>
      <c r="AU74" s="70"/>
      <c r="AV74" s="70"/>
      <c r="AW74" s="70"/>
      <c r="AX74" s="70"/>
      <c r="AY74" s="70"/>
      <c r="AZ74" s="70"/>
      <c r="BA74" s="70"/>
      <c r="BB74" s="70"/>
      <c r="BC74" s="70"/>
      <c r="BD74" s="70"/>
      <c r="BE74" s="70"/>
      <c r="BF74" s="70"/>
      <c r="BG74" s="70"/>
      <c r="BH74" s="70"/>
      <c r="BI74" s="70"/>
      <c r="BJ74" s="70"/>
      <c r="BK74" s="70"/>
      <c r="BL74" s="70"/>
      <c r="BM74" s="70"/>
      <c r="BN74" s="70"/>
      <c r="BO74" s="70"/>
      <c r="BP74" s="70"/>
      <c r="BQ74" s="70"/>
      <c r="BR74" s="70"/>
      <c r="BS74" s="66" t="s">
        <v>113</v>
      </c>
      <c r="BT74" s="67"/>
      <c r="BU74" s="67"/>
      <c r="BV74" s="67"/>
      <c r="BW74" s="67"/>
      <c r="BX74" s="67"/>
      <c r="BY74" s="67"/>
      <c r="BZ74" s="67"/>
      <c r="CA74" s="67"/>
      <c r="CB74" s="67"/>
      <c r="CC74" s="67" t="s">
        <v>121</v>
      </c>
      <c r="CD74" s="67"/>
      <c r="CE74" s="67"/>
      <c r="CF74" s="67"/>
      <c r="CG74" s="67"/>
      <c r="CH74" s="67"/>
      <c r="CI74" s="67"/>
      <c r="CJ74" s="67"/>
      <c r="CK74" s="67"/>
      <c r="CL74" s="67"/>
      <c r="CM74" s="67"/>
      <c r="CN74" s="67"/>
      <c r="CO74" s="55" t="s">
        <v>243</v>
      </c>
      <c r="CP74" s="55"/>
      <c r="CQ74" s="55"/>
      <c r="CR74" s="55"/>
      <c r="CS74" s="55"/>
      <c r="CT74" s="55"/>
      <c r="CU74" s="55"/>
      <c r="CV74" s="55"/>
      <c r="CW74" s="55"/>
      <c r="CX74" s="55"/>
      <c r="CY74" s="55"/>
      <c r="CZ74" s="55"/>
      <c r="DA74" s="55"/>
      <c r="DB74" s="55"/>
      <c r="DC74" s="55"/>
      <c r="DD74" s="55"/>
      <c r="DE74" s="55"/>
      <c r="DF74" s="55"/>
      <c r="DG74" s="55"/>
      <c r="DH74" s="55"/>
      <c r="DI74" s="55"/>
      <c r="DJ74" s="55"/>
      <c r="DK74" s="55"/>
      <c r="DL74" s="55" t="s">
        <v>243</v>
      </c>
      <c r="DM74" s="55"/>
      <c r="DN74" s="55"/>
      <c r="DO74" s="55"/>
      <c r="DP74" s="55"/>
      <c r="DQ74" s="55"/>
      <c r="DR74" s="55"/>
      <c r="DS74" s="55"/>
      <c r="DT74" s="55"/>
      <c r="DU74" s="55"/>
      <c r="DV74" s="55"/>
      <c r="DW74" s="55"/>
      <c r="DX74" s="55"/>
      <c r="DY74" s="55"/>
      <c r="DZ74" s="55"/>
      <c r="EA74" s="55"/>
      <c r="EB74" s="55"/>
      <c r="EC74" s="55"/>
      <c r="ED74" s="55"/>
      <c r="EE74" s="55"/>
      <c r="EF74" s="55"/>
      <c r="EG74" s="55"/>
      <c r="EH74" s="55"/>
      <c r="EI74" s="55"/>
      <c r="EJ74" s="55"/>
      <c r="EK74" s="55"/>
      <c r="EL74" s="55"/>
      <c r="EM74" s="55"/>
      <c r="EN74" s="55"/>
      <c r="EO74" s="55"/>
      <c r="EP74" s="55"/>
      <c r="EQ74" s="55"/>
      <c r="ER74" s="55"/>
      <c r="ES74" s="55"/>
      <c r="ET74" s="55"/>
      <c r="EU74" s="55"/>
      <c r="EV74" s="55"/>
      <c r="EW74" s="55"/>
      <c r="EX74" s="55"/>
      <c r="EY74" s="55"/>
      <c r="EZ74" s="55"/>
      <c r="FA74" s="55"/>
      <c r="FB74" s="55"/>
      <c r="FC74" s="55"/>
      <c r="FD74" s="55"/>
      <c r="FE74" s="56"/>
    </row>
    <row r="75" spans="1:161" s="13" customFormat="1" ht="14.25" customHeight="1">
      <c r="A75" s="15"/>
      <c r="B75" s="94" t="s">
        <v>122</v>
      </c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5" t="s">
        <v>32</v>
      </c>
      <c r="BT75" s="96"/>
      <c r="BU75" s="96"/>
      <c r="BV75" s="96"/>
      <c r="BW75" s="96"/>
      <c r="BX75" s="96"/>
      <c r="BY75" s="96"/>
      <c r="BZ75" s="96"/>
      <c r="CA75" s="96"/>
      <c r="CB75" s="96"/>
      <c r="CC75" s="96" t="s">
        <v>205</v>
      </c>
      <c r="CD75" s="96"/>
      <c r="CE75" s="96"/>
      <c r="CF75" s="96"/>
      <c r="CG75" s="96"/>
      <c r="CH75" s="96"/>
      <c r="CI75" s="96"/>
      <c r="CJ75" s="96"/>
      <c r="CK75" s="96"/>
      <c r="CL75" s="96"/>
      <c r="CM75" s="96"/>
      <c r="CN75" s="96"/>
      <c r="CO75" s="91">
        <v>8</v>
      </c>
      <c r="CP75" s="91"/>
      <c r="CQ75" s="91"/>
      <c r="CR75" s="91"/>
      <c r="CS75" s="91"/>
      <c r="CT75" s="91"/>
      <c r="CU75" s="91"/>
      <c r="CV75" s="91"/>
      <c r="CW75" s="91"/>
      <c r="CX75" s="91"/>
      <c r="CY75" s="91"/>
      <c r="CZ75" s="91"/>
      <c r="DA75" s="91"/>
      <c r="DB75" s="91"/>
      <c r="DC75" s="91"/>
      <c r="DD75" s="91"/>
      <c r="DE75" s="91"/>
      <c r="DF75" s="91"/>
      <c r="DG75" s="91"/>
      <c r="DH75" s="91"/>
      <c r="DI75" s="91"/>
      <c r="DJ75" s="91"/>
      <c r="DK75" s="91"/>
      <c r="DL75" s="91" t="s">
        <v>243</v>
      </c>
      <c r="DM75" s="91"/>
      <c r="DN75" s="91"/>
      <c r="DO75" s="91"/>
      <c r="DP75" s="91"/>
      <c r="DQ75" s="91"/>
      <c r="DR75" s="91"/>
      <c r="DS75" s="91"/>
      <c r="DT75" s="91"/>
      <c r="DU75" s="91"/>
      <c r="DV75" s="91"/>
      <c r="DW75" s="91"/>
      <c r="DX75" s="91"/>
      <c r="DY75" s="91"/>
      <c r="DZ75" s="91"/>
      <c r="EA75" s="91"/>
      <c r="EB75" s="91"/>
      <c r="EC75" s="91"/>
      <c r="ED75" s="91"/>
      <c r="EE75" s="91"/>
      <c r="EF75" s="91"/>
      <c r="EG75" s="91"/>
      <c r="EH75" s="91"/>
      <c r="EI75" s="91">
        <v>8</v>
      </c>
      <c r="EJ75" s="91"/>
      <c r="EK75" s="91"/>
      <c r="EL75" s="91"/>
      <c r="EM75" s="91"/>
      <c r="EN75" s="91"/>
      <c r="EO75" s="91"/>
      <c r="EP75" s="91"/>
      <c r="EQ75" s="91"/>
      <c r="ER75" s="91"/>
      <c r="ES75" s="91"/>
      <c r="ET75" s="91"/>
      <c r="EU75" s="91"/>
      <c r="EV75" s="91"/>
      <c r="EW75" s="91"/>
      <c r="EX75" s="91"/>
      <c r="EY75" s="91"/>
      <c r="EZ75" s="91"/>
      <c r="FA75" s="91"/>
      <c r="FB75" s="91"/>
      <c r="FC75" s="91"/>
      <c r="FD75" s="91"/>
      <c r="FE75" s="92"/>
    </row>
    <row r="76" spans="1:161" ht="14.25" customHeight="1">
      <c r="A76" s="73" t="s">
        <v>123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66" t="s">
        <v>205</v>
      </c>
      <c r="BT76" s="67"/>
      <c r="BU76" s="67"/>
      <c r="BV76" s="67"/>
      <c r="BW76" s="67"/>
      <c r="BX76" s="67"/>
      <c r="BY76" s="67"/>
      <c r="BZ76" s="67"/>
      <c r="CA76" s="67"/>
      <c r="CB76" s="67"/>
      <c r="CC76" s="67"/>
      <c r="CD76" s="67"/>
      <c r="CE76" s="67"/>
      <c r="CF76" s="67"/>
      <c r="CG76" s="67"/>
      <c r="CH76" s="67"/>
      <c r="CI76" s="67"/>
      <c r="CJ76" s="67"/>
      <c r="CK76" s="67"/>
      <c r="CL76" s="67"/>
      <c r="CM76" s="67"/>
      <c r="CN76" s="67"/>
      <c r="CO76" s="93">
        <f>CO15-CO36</f>
        <v>-485704.08999999997</v>
      </c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  <c r="DA76" s="55"/>
      <c r="DB76" s="55"/>
      <c r="DC76" s="55"/>
      <c r="DD76" s="55"/>
      <c r="DE76" s="55"/>
      <c r="DF76" s="55"/>
      <c r="DG76" s="55"/>
      <c r="DH76" s="55"/>
      <c r="DI76" s="55"/>
      <c r="DJ76" s="55"/>
      <c r="DK76" s="55"/>
      <c r="DL76" s="93">
        <f>DL15-DL36</f>
        <v>23264</v>
      </c>
      <c r="DM76" s="55"/>
      <c r="DN76" s="55"/>
      <c r="DO76" s="55"/>
      <c r="DP76" s="55"/>
      <c r="DQ76" s="55"/>
      <c r="DR76" s="55"/>
      <c r="DS76" s="55"/>
      <c r="DT76" s="55"/>
      <c r="DU76" s="55"/>
      <c r="DV76" s="55"/>
      <c r="DW76" s="55"/>
      <c r="DX76" s="55"/>
      <c r="DY76" s="55"/>
      <c r="DZ76" s="55"/>
      <c r="EA76" s="55"/>
      <c r="EB76" s="55"/>
      <c r="EC76" s="55"/>
      <c r="ED76" s="55"/>
      <c r="EE76" s="55"/>
      <c r="EF76" s="55"/>
      <c r="EG76" s="55"/>
      <c r="EH76" s="55"/>
      <c r="EI76" s="93">
        <f>DL76+CO76</f>
        <v>-462440.08999999997</v>
      </c>
      <c r="EJ76" s="55"/>
      <c r="EK76" s="55"/>
      <c r="EL76" s="55"/>
      <c r="EM76" s="55"/>
      <c r="EN76" s="55"/>
      <c r="EO76" s="55"/>
      <c r="EP76" s="55"/>
      <c r="EQ76" s="55"/>
      <c r="ER76" s="55"/>
      <c r="ES76" s="55"/>
      <c r="ET76" s="55"/>
      <c r="EU76" s="55"/>
      <c r="EV76" s="55"/>
      <c r="EW76" s="55"/>
      <c r="EX76" s="55"/>
      <c r="EY76" s="55"/>
      <c r="EZ76" s="55"/>
      <c r="FA76" s="55"/>
      <c r="FB76" s="55"/>
      <c r="FC76" s="55"/>
      <c r="FD76" s="55"/>
      <c r="FE76" s="56"/>
    </row>
    <row r="77" spans="1:161" s="13" customFormat="1" ht="14.25" customHeight="1">
      <c r="A77" s="73" t="s">
        <v>124</v>
      </c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95" t="s">
        <v>33</v>
      </c>
      <c r="BT77" s="96"/>
      <c r="BU77" s="96"/>
      <c r="BV77" s="96"/>
      <c r="BW77" s="96"/>
      <c r="BX77" s="96"/>
      <c r="BY77" s="96"/>
      <c r="BZ77" s="96"/>
      <c r="CA77" s="96"/>
      <c r="CB77" s="96"/>
      <c r="CC77" s="96"/>
      <c r="CD77" s="96"/>
      <c r="CE77" s="96"/>
      <c r="CF77" s="96"/>
      <c r="CG77" s="96"/>
      <c r="CH77" s="96"/>
      <c r="CI77" s="96"/>
      <c r="CJ77" s="96"/>
      <c r="CK77" s="96"/>
      <c r="CL77" s="96"/>
      <c r="CM77" s="96"/>
      <c r="CN77" s="96"/>
      <c r="CO77" s="97">
        <f>CO78+CO90</f>
        <v>-97065.5</v>
      </c>
      <c r="CP77" s="91"/>
      <c r="CQ77" s="91"/>
      <c r="CR77" s="91"/>
      <c r="CS77" s="91"/>
      <c r="CT77" s="91"/>
      <c r="CU77" s="91"/>
      <c r="CV77" s="91"/>
      <c r="CW77" s="91"/>
      <c r="CX77" s="91"/>
      <c r="CY77" s="91"/>
      <c r="CZ77" s="91"/>
      <c r="DA77" s="91"/>
      <c r="DB77" s="91"/>
      <c r="DC77" s="91"/>
      <c r="DD77" s="91"/>
      <c r="DE77" s="91"/>
      <c r="DF77" s="91"/>
      <c r="DG77" s="91"/>
      <c r="DH77" s="91"/>
      <c r="DI77" s="91"/>
      <c r="DJ77" s="91"/>
      <c r="DK77" s="91"/>
      <c r="DL77" s="91">
        <f>DL90</f>
        <v>-90000</v>
      </c>
      <c r="DM77" s="91"/>
      <c r="DN77" s="91"/>
      <c r="DO77" s="91"/>
      <c r="DP77" s="91"/>
      <c r="DQ77" s="91"/>
      <c r="DR77" s="91"/>
      <c r="DS77" s="91"/>
      <c r="DT77" s="91"/>
      <c r="DU77" s="91"/>
      <c r="DV77" s="91"/>
      <c r="DW77" s="91"/>
      <c r="DX77" s="91"/>
      <c r="DY77" s="91"/>
      <c r="DZ77" s="91"/>
      <c r="EA77" s="91"/>
      <c r="EB77" s="91"/>
      <c r="EC77" s="91"/>
      <c r="ED77" s="91"/>
      <c r="EE77" s="91"/>
      <c r="EF77" s="91"/>
      <c r="EG77" s="91"/>
      <c r="EH77" s="91"/>
      <c r="EI77" s="97">
        <f>CO77+DL77</f>
        <v>-187065.5</v>
      </c>
      <c r="EJ77" s="91"/>
      <c r="EK77" s="91"/>
      <c r="EL77" s="91"/>
      <c r="EM77" s="91"/>
      <c r="EN77" s="91"/>
      <c r="EO77" s="91"/>
      <c r="EP77" s="91"/>
      <c r="EQ77" s="91"/>
      <c r="ER77" s="91"/>
      <c r="ES77" s="91"/>
      <c r="ET77" s="91"/>
      <c r="EU77" s="91"/>
      <c r="EV77" s="91"/>
      <c r="EW77" s="91"/>
      <c r="EX77" s="91"/>
      <c r="EY77" s="91"/>
      <c r="EZ77" s="91"/>
      <c r="FA77" s="91"/>
      <c r="FB77" s="91"/>
      <c r="FC77" s="91"/>
      <c r="FD77" s="91"/>
      <c r="FE77" s="92"/>
    </row>
    <row r="78" spans="1:161" s="13" customFormat="1" ht="14.25" customHeight="1">
      <c r="A78" s="15"/>
      <c r="B78" s="94" t="s">
        <v>125</v>
      </c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5" t="s">
        <v>132</v>
      </c>
      <c r="BT78" s="96"/>
      <c r="BU78" s="96"/>
      <c r="BV78" s="96"/>
      <c r="BW78" s="96"/>
      <c r="BX78" s="96"/>
      <c r="BY78" s="96"/>
      <c r="BZ78" s="96"/>
      <c r="CA78" s="96"/>
      <c r="CB78" s="96"/>
      <c r="CC78" s="96"/>
      <c r="CD78" s="96"/>
      <c r="CE78" s="96"/>
      <c r="CF78" s="96"/>
      <c r="CG78" s="96"/>
      <c r="CH78" s="96"/>
      <c r="CI78" s="96"/>
      <c r="CJ78" s="96"/>
      <c r="CK78" s="96"/>
      <c r="CL78" s="96"/>
      <c r="CM78" s="96"/>
      <c r="CN78" s="96"/>
      <c r="CO78" s="97">
        <f>CO79-CO81</f>
        <v>-96665.5</v>
      </c>
      <c r="CP78" s="91"/>
      <c r="CQ78" s="91"/>
      <c r="CR78" s="91"/>
      <c r="CS78" s="91"/>
      <c r="CT78" s="91"/>
      <c r="CU78" s="91"/>
      <c r="CV78" s="91"/>
      <c r="CW78" s="91"/>
      <c r="CX78" s="91"/>
      <c r="CY78" s="91"/>
      <c r="CZ78" s="91"/>
      <c r="DA78" s="91"/>
      <c r="DB78" s="91"/>
      <c r="DC78" s="91"/>
      <c r="DD78" s="91"/>
      <c r="DE78" s="91"/>
      <c r="DF78" s="91"/>
      <c r="DG78" s="91"/>
      <c r="DH78" s="91"/>
      <c r="DI78" s="91"/>
      <c r="DJ78" s="91"/>
      <c r="DK78" s="91"/>
      <c r="DL78" s="91"/>
      <c r="DM78" s="91"/>
      <c r="DN78" s="91"/>
      <c r="DO78" s="91"/>
      <c r="DP78" s="91"/>
      <c r="DQ78" s="91"/>
      <c r="DR78" s="91"/>
      <c r="DS78" s="91"/>
      <c r="DT78" s="91"/>
      <c r="DU78" s="91"/>
      <c r="DV78" s="91"/>
      <c r="DW78" s="91"/>
      <c r="DX78" s="91"/>
      <c r="DY78" s="91"/>
      <c r="DZ78" s="91"/>
      <c r="EA78" s="91"/>
      <c r="EB78" s="91"/>
      <c r="EC78" s="91"/>
      <c r="ED78" s="91"/>
      <c r="EE78" s="91"/>
      <c r="EF78" s="91"/>
      <c r="EG78" s="91"/>
      <c r="EH78" s="91"/>
      <c r="EI78" s="97">
        <f>CO78+DL78</f>
        <v>-96665.5</v>
      </c>
      <c r="EJ78" s="91"/>
      <c r="EK78" s="91"/>
      <c r="EL78" s="91"/>
      <c r="EM78" s="91"/>
      <c r="EN78" s="91"/>
      <c r="EO78" s="91"/>
      <c r="EP78" s="91"/>
      <c r="EQ78" s="91"/>
      <c r="ER78" s="91"/>
      <c r="ES78" s="91"/>
      <c r="ET78" s="91"/>
      <c r="EU78" s="91"/>
      <c r="EV78" s="91"/>
      <c r="EW78" s="91"/>
      <c r="EX78" s="91"/>
      <c r="EY78" s="91"/>
      <c r="EZ78" s="91"/>
      <c r="FA78" s="91"/>
      <c r="FB78" s="91"/>
      <c r="FC78" s="91"/>
      <c r="FD78" s="91"/>
      <c r="FE78" s="92"/>
    </row>
    <row r="79" spans="1:161">
      <c r="A79" s="65" t="s">
        <v>21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  <c r="BH79" s="65"/>
      <c r="BI79" s="65"/>
      <c r="BJ79" s="65"/>
      <c r="BK79" s="65"/>
      <c r="BL79" s="65"/>
      <c r="BM79" s="65"/>
      <c r="BN79" s="65"/>
      <c r="BO79" s="65"/>
      <c r="BP79" s="65"/>
      <c r="BQ79" s="65"/>
      <c r="BR79" s="65"/>
      <c r="BS79" s="66" t="s">
        <v>206</v>
      </c>
      <c r="BT79" s="67"/>
      <c r="BU79" s="67"/>
      <c r="BV79" s="67"/>
      <c r="BW79" s="67"/>
      <c r="BX79" s="67"/>
      <c r="BY79" s="67"/>
      <c r="BZ79" s="67"/>
      <c r="CA79" s="67"/>
      <c r="CB79" s="67"/>
      <c r="CC79" s="67" t="s">
        <v>33</v>
      </c>
      <c r="CD79" s="67"/>
      <c r="CE79" s="67"/>
      <c r="CF79" s="67"/>
      <c r="CG79" s="67"/>
      <c r="CH79" s="67"/>
      <c r="CI79" s="67"/>
      <c r="CJ79" s="67"/>
      <c r="CK79" s="67"/>
      <c r="CL79" s="67"/>
      <c r="CM79" s="67"/>
      <c r="CN79" s="67"/>
      <c r="CO79" s="55">
        <v>36592.5</v>
      </c>
      <c r="CP79" s="55"/>
      <c r="CQ79" s="55"/>
      <c r="CR79" s="55"/>
      <c r="CS79" s="55"/>
      <c r="CT79" s="55"/>
      <c r="CU79" s="55"/>
      <c r="CV79" s="55"/>
      <c r="CW79" s="55"/>
      <c r="CX79" s="55"/>
      <c r="CY79" s="55"/>
      <c r="CZ79" s="55"/>
      <c r="DA79" s="55"/>
      <c r="DB79" s="55"/>
      <c r="DC79" s="55"/>
      <c r="DD79" s="55"/>
      <c r="DE79" s="55"/>
      <c r="DF79" s="55"/>
      <c r="DG79" s="55"/>
      <c r="DH79" s="55"/>
      <c r="DI79" s="55"/>
      <c r="DJ79" s="55"/>
      <c r="DK79" s="55"/>
      <c r="DL79" s="55"/>
      <c r="DM79" s="55"/>
      <c r="DN79" s="55"/>
      <c r="DO79" s="55"/>
      <c r="DP79" s="55"/>
      <c r="DQ79" s="55"/>
      <c r="DR79" s="55"/>
      <c r="DS79" s="55"/>
      <c r="DT79" s="55"/>
      <c r="DU79" s="55"/>
      <c r="DV79" s="55"/>
      <c r="DW79" s="55"/>
      <c r="DX79" s="55"/>
      <c r="DY79" s="55"/>
      <c r="DZ79" s="55"/>
      <c r="EA79" s="55"/>
      <c r="EB79" s="55"/>
      <c r="EC79" s="55"/>
      <c r="ED79" s="55"/>
      <c r="EE79" s="55"/>
      <c r="EF79" s="55"/>
      <c r="EG79" s="55"/>
      <c r="EH79" s="55"/>
      <c r="EI79" s="55">
        <f>CO79</f>
        <v>36592.5</v>
      </c>
      <c r="EJ79" s="55"/>
      <c r="EK79" s="55"/>
      <c r="EL79" s="55"/>
      <c r="EM79" s="55"/>
      <c r="EN79" s="55"/>
      <c r="EO79" s="55"/>
      <c r="EP79" s="55"/>
      <c r="EQ79" s="55"/>
      <c r="ER79" s="55"/>
      <c r="ES79" s="55"/>
      <c r="ET79" s="55"/>
      <c r="EU79" s="55"/>
      <c r="EV79" s="55"/>
      <c r="EW79" s="55"/>
      <c r="EX79" s="55"/>
      <c r="EY79" s="55"/>
      <c r="EZ79" s="55"/>
      <c r="FA79" s="55"/>
      <c r="FB79" s="55"/>
      <c r="FC79" s="55"/>
      <c r="FD79" s="55"/>
      <c r="FE79" s="56"/>
    </row>
    <row r="80" spans="1:161" ht="12.75" customHeight="1">
      <c r="A80" s="57" t="s">
        <v>126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66"/>
      <c r="BT80" s="67"/>
      <c r="BU80" s="67"/>
      <c r="BV80" s="67"/>
      <c r="BW80" s="67"/>
      <c r="BX80" s="67"/>
      <c r="BY80" s="67"/>
      <c r="BZ80" s="67"/>
      <c r="CA80" s="67"/>
      <c r="CB80" s="67"/>
      <c r="CC80" s="67"/>
      <c r="CD80" s="67"/>
      <c r="CE80" s="67"/>
      <c r="CF80" s="67"/>
      <c r="CG80" s="67"/>
      <c r="CH80" s="67"/>
      <c r="CI80" s="67"/>
      <c r="CJ80" s="67"/>
      <c r="CK80" s="67"/>
      <c r="CL80" s="67"/>
      <c r="CM80" s="67"/>
      <c r="CN80" s="67"/>
      <c r="CO80" s="55"/>
      <c r="CP80" s="55"/>
      <c r="CQ80" s="55"/>
      <c r="CR80" s="55"/>
      <c r="CS80" s="55"/>
      <c r="CT80" s="55"/>
      <c r="CU80" s="55"/>
      <c r="CV80" s="55"/>
      <c r="CW80" s="55"/>
      <c r="CX80" s="55"/>
      <c r="CY80" s="55"/>
      <c r="CZ80" s="55"/>
      <c r="DA80" s="55"/>
      <c r="DB80" s="55"/>
      <c r="DC80" s="55"/>
      <c r="DD80" s="55"/>
      <c r="DE80" s="55"/>
      <c r="DF80" s="55"/>
      <c r="DG80" s="55"/>
      <c r="DH80" s="55"/>
      <c r="DI80" s="55"/>
      <c r="DJ80" s="55"/>
      <c r="DK80" s="55"/>
      <c r="DL80" s="55"/>
      <c r="DM80" s="55"/>
      <c r="DN80" s="55"/>
      <c r="DO80" s="55"/>
      <c r="DP80" s="55"/>
      <c r="DQ80" s="55"/>
      <c r="DR80" s="55"/>
      <c r="DS80" s="55"/>
      <c r="DT80" s="55"/>
      <c r="DU80" s="55"/>
      <c r="DV80" s="55"/>
      <c r="DW80" s="55"/>
      <c r="DX80" s="55"/>
      <c r="DY80" s="55"/>
      <c r="DZ80" s="55"/>
      <c r="EA80" s="55"/>
      <c r="EB80" s="55"/>
      <c r="EC80" s="55"/>
      <c r="ED80" s="55"/>
      <c r="EE80" s="55"/>
      <c r="EF80" s="55"/>
      <c r="EG80" s="55"/>
      <c r="EH80" s="55"/>
      <c r="EI80" s="55"/>
      <c r="EJ80" s="55"/>
      <c r="EK80" s="55"/>
      <c r="EL80" s="55"/>
      <c r="EM80" s="55"/>
      <c r="EN80" s="55"/>
      <c r="EO80" s="55"/>
      <c r="EP80" s="55"/>
      <c r="EQ80" s="55"/>
      <c r="ER80" s="55"/>
      <c r="ES80" s="55"/>
      <c r="ET80" s="55"/>
      <c r="EU80" s="55"/>
      <c r="EV80" s="55"/>
      <c r="EW80" s="55"/>
      <c r="EX80" s="55"/>
      <c r="EY80" s="55"/>
      <c r="EZ80" s="55"/>
      <c r="FA80" s="55"/>
      <c r="FB80" s="55"/>
      <c r="FC80" s="55"/>
      <c r="FD80" s="55"/>
      <c r="FE80" s="56"/>
    </row>
    <row r="81" spans="1:161" ht="14.25" customHeight="1">
      <c r="A81" s="70" t="s">
        <v>127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70"/>
      <c r="AS81" s="70"/>
      <c r="AT81" s="70"/>
      <c r="AU81" s="70"/>
      <c r="AV81" s="70"/>
      <c r="AW81" s="70"/>
      <c r="AX81" s="70"/>
      <c r="AY81" s="70"/>
      <c r="AZ81" s="70"/>
      <c r="BA81" s="70"/>
      <c r="BB81" s="70"/>
      <c r="BC81" s="70"/>
      <c r="BD81" s="70"/>
      <c r="BE81" s="70"/>
      <c r="BF81" s="70"/>
      <c r="BG81" s="70"/>
      <c r="BH81" s="70"/>
      <c r="BI81" s="70"/>
      <c r="BJ81" s="70"/>
      <c r="BK81" s="70"/>
      <c r="BL81" s="70"/>
      <c r="BM81" s="70"/>
      <c r="BN81" s="70"/>
      <c r="BO81" s="70"/>
      <c r="BP81" s="70"/>
      <c r="BQ81" s="70"/>
      <c r="BR81" s="70"/>
      <c r="BS81" s="66" t="s">
        <v>207</v>
      </c>
      <c r="BT81" s="67"/>
      <c r="BU81" s="67"/>
      <c r="BV81" s="67"/>
      <c r="BW81" s="67"/>
      <c r="BX81" s="67"/>
      <c r="BY81" s="67"/>
      <c r="BZ81" s="67"/>
      <c r="CA81" s="67"/>
      <c r="CB81" s="67"/>
      <c r="CC81" s="67" t="s">
        <v>128</v>
      </c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93">
        <v>133258</v>
      </c>
      <c r="CP81" s="55"/>
      <c r="CQ81" s="55"/>
      <c r="CR81" s="55"/>
      <c r="CS81" s="55"/>
      <c r="CT81" s="55"/>
      <c r="CU81" s="55"/>
      <c r="CV81" s="55"/>
      <c r="CW81" s="55"/>
      <c r="CX81" s="55"/>
      <c r="CY81" s="55"/>
      <c r="CZ81" s="55"/>
      <c r="DA81" s="55"/>
      <c r="DB81" s="55"/>
      <c r="DC81" s="55"/>
      <c r="DD81" s="55"/>
      <c r="DE81" s="55"/>
      <c r="DF81" s="55"/>
      <c r="DG81" s="55"/>
      <c r="DH81" s="55"/>
      <c r="DI81" s="55"/>
      <c r="DJ81" s="55"/>
      <c r="DK81" s="55"/>
      <c r="DL81" s="55"/>
      <c r="DM81" s="55"/>
      <c r="DN81" s="55"/>
      <c r="DO81" s="55"/>
      <c r="DP81" s="55"/>
      <c r="DQ81" s="55"/>
      <c r="DR81" s="55"/>
      <c r="DS81" s="55"/>
      <c r="DT81" s="55"/>
      <c r="DU81" s="55"/>
      <c r="DV81" s="55"/>
      <c r="DW81" s="55"/>
      <c r="DX81" s="55"/>
      <c r="DY81" s="55"/>
      <c r="DZ81" s="55"/>
      <c r="EA81" s="55"/>
      <c r="EB81" s="55"/>
      <c r="EC81" s="55"/>
      <c r="ED81" s="55"/>
      <c r="EE81" s="55"/>
      <c r="EF81" s="55"/>
      <c r="EG81" s="55"/>
      <c r="EH81" s="55"/>
      <c r="EI81" s="93">
        <f>CO81</f>
        <v>133258</v>
      </c>
      <c r="EJ81" s="55"/>
      <c r="EK81" s="55"/>
      <c r="EL81" s="55"/>
      <c r="EM81" s="55"/>
      <c r="EN81" s="55"/>
      <c r="EO81" s="55"/>
      <c r="EP81" s="55"/>
      <c r="EQ81" s="55"/>
      <c r="ER81" s="55"/>
      <c r="ES81" s="55"/>
      <c r="ET81" s="55"/>
      <c r="EU81" s="55"/>
      <c r="EV81" s="55"/>
      <c r="EW81" s="55"/>
      <c r="EX81" s="55"/>
      <c r="EY81" s="55"/>
      <c r="EZ81" s="55"/>
      <c r="FA81" s="55"/>
      <c r="FB81" s="55"/>
      <c r="FC81" s="55"/>
      <c r="FD81" s="55"/>
      <c r="FE81" s="56"/>
    </row>
    <row r="82" spans="1:161" s="13" customFormat="1" ht="14.25" customHeight="1">
      <c r="A82" s="15"/>
      <c r="B82" s="94" t="s">
        <v>129</v>
      </c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5" t="s">
        <v>34</v>
      </c>
      <c r="BT82" s="96"/>
      <c r="BU82" s="96"/>
      <c r="BV82" s="96"/>
      <c r="BW82" s="96"/>
      <c r="BX82" s="96"/>
      <c r="BY82" s="96"/>
      <c r="BZ82" s="96"/>
      <c r="CA82" s="96"/>
      <c r="CB82" s="96"/>
      <c r="CC82" s="96"/>
      <c r="CD82" s="96"/>
      <c r="CE82" s="96"/>
      <c r="CF82" s="96"/>
      <c r="CG82" s="96"/>
      <c r="CH82" s="96"/>
      <c r="CI82" s="96"/>
      <c r="CJ82" s="96"/>
      <c r="CK82" s="96"/>
      <c r="CL82" s="96"/>
      <c r="CM82" s="96"/>
      <c r="CN82" s="96"/>
      <c r="CO82" s="91" t="s">
        <v>243</v>
      </c>
      <c r="CP82" s="91"/>
      <c r="CQ82" s="91"/>
      <c r="CR82" s="91"/>
      <c r="CS82" s="91"/>
      <c r="CT82" s="91"/>
      <c r="CU82" s="91"/>
      <c r="CV82" s="91"/>
      <c r="CW82" s="91"/>
      <c r="CX82" s="91"/>
      <c r="CY82" s="91"/>
      <c r="CZ82" s="91"/>
      <c r="DA82" s="91"/>
      <c r="DB82" s="91"/>
      <c r="DC82" s="91"/>
      <c r="DD82" s="91"/>
      <c r="DE82" s="91"/>
      <c r="DF82" s="91"/>
      <c r="DG82" s="91"/>
      <c r="DH82" s="91"/>
      <c r="DI82" s="91"/>
      <c r="DJ82" s="91"/>
      <c r="DK82" s="91"/>
      <c r="DL82" s="97"/>
      <c r="DM82" s="91"/>
      <c r="DN82" s="91"/>
      <c r="DO82" s="91"/>
      <c r="DP82" s="91"/>
      <c r="DQ82" s="91"/>
      <c r="DR82" s="91"/>
      <c r="DS82" s="91"/>
      <c r="DT82" s="91"/>
      <c r="DU82" s="91"/>
      <c r="DV82" s="91"/>
      <c r="DW82" s="91"/>
      <c r="DX82" s="91"/>
      <c r="DY82" s="91"/>
      <c r="DZ82" s="91"/>
      <c r="EA82" s="91"/>
      <c r="EB82" s="91"/>
      <c r="EC82" s="91"/>
      <c r="ED82" s="91"/>
      <c r="EE82" s="91"/>
      <c r="EF82" s="91"/>
      <c r="EG82" s="91"/>
      <c r="EH82" s="91"/>
      <c r="EI82" s="91"/>
      <c r="EJ82" s="91"/>
      <c r="EK82" s="91"/>
      <c r="EL82" s="91"/>
      <c r="EM82" s="91"/>
      <c r="EN82" s="91"/>
      <c r="EO82" s="91"/>
      <c r="EP82" s="91"/>
      <c r="EQ82" s="91"/>
      <c r="ER82" s="91"/>
      <c r="ES82" s="91"/>
      <c r="ET82" s="91"/>
      <c r="EU82" s="91"/>
      <c r="EV82" s="91"/>
      <c r="EW82" s="91"/>
      <c r="EX82" s="91"/>
      <c r="EY82" s="91"/>
      <c r="EZ82" s="91"/>
      <c r="FA82" s="91"/>
      <c r="FB82" s="91"/>
      <c r="FC82" s="91"/>
      <c r="FD82" s="91"/>
      <c r="FE82" s="92"/>
    </row>
    <row r="83" spans="1:161">
      <c r="A83" s="65" t="s">
        <v>21</v>
      </c>
      <c r="B83" s="65"/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65"/>
      <c r="AO83" s="65"/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  <c r="BH83" s="65"/>
      <c r="BI83" s="65"/>
      <c r="BJ83" s="65"/>
      <c r="BK83" s="65"/>
      <c r="BL83" s="65"/>
      <c r="BM83" s="65"/>
      <c r="BN83" s="65"/>
      <c r="BO83" s="65"/>
      <c r="BP83" s="65"/>
      <c r="BQ83" s="65"/>
      <c r="BR83" s="65"/>
      <c r="BS83" s="66" t="s">
        <v>208</v>
      </c>
      <c r="BT83" s="67"/>
      <c r="BU83" s="67"/>
      <c r="BV83" s="67"/>
      <c r="BW83" s="67"/>
      <c r="BX83" s="67"/>
      <c r="BY83" s="67"/>
      <c r="BZ83" s="67"/>
      <c r="CA83" s="67"/>
      <c r="CB83" s="67"/>
      <c r="CC83" s="67" t="s">
        <v>132</v>
      </c>
      <c r="CD83" s="67"/>
      <c r="CE83" s="67"/>
      <c r="CF83" s="67"/>
      <c r="CG83" s="67"/>
      <c r="CH83" s="67"/>
      <c r="CI83" s="67"/>
      <c r="CJ83" s="67"/>
      <c r="CK83" s="67"/>
      <c r="CL83" s="67"/>
      <c r="CM83" s="67"/>
      <c r="CN83" s="67"/>
      <c r="CO83" s="55" t="s">
        <v>243</v>
      </c>
      <c r="CP83" s="55"/>
      <c r="CQ83" s="55"/>
      <c r="CR83" s="55"/>
      <c r="CS83" s="55"/>
      <c r="CT83" s="55"/>
      <c r="CU83" s="55"/>
      <c r="CV83" s="55"/>
      <c r="CW83" s="55"/>
      <c r="CX83" s="55"/>
      <c r="CY83" s="55"/>
      <c r="CZ83" s="55"/>
      <c r="DA83" s="55"/>
      <c r="DB83" s="55"/>
      <c r="DC83" s="55"/>
      <c r="DD83" s="55"/>
      <c r="DE83" s="55"/>
      <c r="DF83" s="55"/>
      <c r="DG83" s="55"/>
      <c r="DH83" s="55"/>
      <c r="DI83" s="55"/>
      <c r="DJ83" s="55"/>
      <c r="DK83" s="55"/>
      <c r="DL83" s="93"/>
      <c r="DM83" s="55"/>
      <c r="DN83" s="55"/>
      <c r="DO83" s="55"/>
      <c r="DP83" s="55"/>
      <c r="DQ83" s="55"/>
      <c r="DR83" s="55"/>
      <c r="DS83" s="55"/>
      <c r="DT83" s="55"/>
      <c r="DU83" s="55"/>
      <c r="DV83" s="55"/>
      <c r="DW83" s="55"/>
      <c r="DX83" s="55"/>
      <c r="DY83" s="55"/>
      <c r="DZ83" s="55"/>
      <c r="EA83" s="55"/>
      <c r="EB83" s="55"/>
      <c r="EC83" s="55"/>
      <c r="ED83" s="55"/>
      <c r="EE83" s="55"/>
      <c r="EF83" s="55"/>
      <c r="EG83" s="55"/>
      <c r="EH83" s="55"/>
      <c r="EI83" s="93"/>
      <c r="EJ83" s="55"/>
      <c r="EK83" s="55"/>
      <c r="EL83" s="55"/>
      <c r="EM83" s="55"/>
      <c r="EN83" s="55"/>
      <c r="EO83" s="55"/>
      <c r="EP83" s="55"/>
      <c r="EQ83" s="55"/>
      <c r="ER83" s="55"/>
      <c r="ES83" s="55"/>
      <c r="ET83" s="55"/>
      <c r="EU83" s="55"/>
      <c r="EV83" s="55"/>
      <c r="EW83" s="55"/>
      <c r="EX83" s="55"/>
      <c r="EY83" s="55"/>
      <c r="EZ83" s="55"/>
      <c r="FA83" s="55"/>
      <c r="FB83" s="55"/>
      <c r="FC83" s="55"/>
      <c r="FD83" s="55"/>
      <c r="FE83" s="56"/>
    </row>
    <row r="84" spans="1:161" ht="12.75" customHeight="1">
      <c r="A84" s="57" t="s">
        <v>130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66"/>
      <c r="BT84" s="67"/>
      <c r="BU84" s="67"/>
      <c r="BV84" s="67"/>
      <c r="BW84" s="67"/>
      <c r="BX84" s="67"/>
      <c r="BY84" s="67"/>
      <c r="BZ84" s="67"/>
      <c r="CA84" s="67"/>
      <c r="CB84" s="67"/>
      <c r="CC84" s="67"/>
      <c r="CD84" s="67"/>
      <c r="CE84" s="67"/>
      <c r="CF84" s="67"/>
      <c r="CG84" s="67"/>
      <c r="CH84" s="67"/>
      <c r="CI84" s="67"/>
      <c r="CJ84" s="67"/>
      <c r="CK84" s="67"/>
      <c r="CL84" s="67"/>
      <c r="CM84" s="67"/>
      <c r="CN84" s="67"/>
      <c r="CO84" s="55"/>
      <c r="CP84" s="55"/>
      <c r="CQ84" s="55"/>
      <c r="CR84" s="55"/>
      <c r="CS84" s="55"/>
      <c r="CT84" s="55"/>
      <c r="CU84" s="55"/>
      <c r="CV84" s="55"/>
      <c r="CW84" s="55"/>
      <c r="CX84" s="55"/>
      <c r="CY84" s="55"/>
      <c r="CZ84" s="55"/>
      <c r="DA84" s="55"/>
      <c r="DB84" s="55"/>
      <c r="DC84" s="55"/>
      <c r="DD84" s="55"/>
      <c r="DE84" s="55"/>
      <c r="DF84" s="55"/>
      <c r="DG84" s="55"/>
      <c r="DH84" s="55"/>
      <c r="DI84" s="55"/>
      <c r="DJ84" s="55"/>
      <c r="DK84" s="55"/>
      <c r="DL84" s="55"/>
      <c r="DM84" s="55"/>
      <c r="DN84" s="55"/>
      <c r="DO84" s="55"/>
      <c r="DP84" s="55"/>
      <c r="DQ84" s="55"/>
      <c r="DR84" s="55"/>
      <c r="DS84" s="55"/>
      <c r="DT84" s="55"/>
      <c r="DU84" s="55"/>
      <c r="DV84" s="55"/>
      <c r="DW84" s="55"/>
      <c r="DX84" s="55"/>
      <c r="DY84" s="55"/>
      <c r="DZ84" s="55"/>
      <c r="EA84" s="55"/>
      <c r="EB84" s="55"/>
      <c r="EC84" s="55"/>
      <c r="ED84" s="55"/>
      <c r="EE84" s="55"/>
      <c r="EF84" s="55"/>
      <c r="EG84" s="55"/>
      <c r="EH84" s="55"/>
      <c r="EI84" s="55"/>
      <c r="EJ84" s="55"/>
      <c r="EK84" s="55"/>
      <c r="EL84" s="55"/>
      <c r="EM84" s="55"/>
      <c r="EN84" s="55"/>
      <c r="EO84" s="55"/>
      <c r="EP84" s="55"/>
      <c r="EQ84" s="55"/>
      <c r="ER84" s="55"/>
      <c r="ES84" s="55"/>
      <c r="ET84" s="55"/>
      <c r="EU84" s="55"/>
      <c r="EV84" s="55"/>
      <c r="EW84" s="55"/>
      <c r="EX84" s="55"/>
      <c r="EY84" s="55"/>
      <c r="EZ84" s="55"/>
      <c r="FA84" s="55"/>
      <c r="FB84" s="55"/>
      <c r="FC84" s="55"/>
      <c r="FD84" s="55"/>
      <c r="FE84" s="56"/>
    </row>
    <row r="85" spans="1:161" ht="14.25" customHeight="1">
      <c r="A85" s="70" t="s">
        <v>131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  <c r="BH85" s="70"/>
      <c r="BI85" s="70"/>
      <c r="BJ85" s="70"/>
      <c r="BK85" s="70"/>
      <c r="BL85" s="70"/>
      <c r="BM85" s="70"/>
      <c r="BN85" s="70"/>
      <c r="BO85" s="70"/>
      <c r="BP85" s="70"/>
      <c r="BQ85" s="70"/>
      <c r="BR85" s="70"/>
      <c r="BS85" s="66" t="s">
        <v>209</v>
      </c>
      <c r="BT85" s="67"/>
      <c r="BU85" s="67"/>
      <c r="BV85" s="67"/>
      <c r="BW85" s="67"/>
      <c r="BX85" s="67"/>
      <c r="BY85" s="67"/>
      <c r="BZ85" s="67"/>
      <c r="CA85" s="67"/>
      <c r="CB85" s="67"/>
      <c r="CC85" s="67" t="s">
        <v>133</v>
      </c>
      <c r="CD85" s="67"/>
      <c r="CE85" s="67"/>
      <c r="CF85" s="67"/>
      <c r="CG85" s="67"/>
      <c r="CH85" s="67"/>
      <c r="CI85" s="67"/>
      <c r="CJ85" s="67"/>
      <c r="CK85" s="67"/>
      <c r="CL85" s="67"/>
      <c r="CM85" s="67"/>
      <c r="CN85" s="67"/>
      <c r="CO85" s="55" t="s">
        <v>243</v>
      </c>
      <c r="CP85" s="55"/>
      <c r="CQ85" s="55"/>
      <c r="CR85" s="55"/>
      <c r="CS85" s="55"/>
      <c r="CT85" s="55"/>
      <c r="CU85" s="55"/>
      <c r="CV85" s="55"/>
      <c r="CW85" s="55"/>
      <c r="CX85" s="55"/>
      <c r="CY85" s="55"/>
      <c r="CZ85" s="55"/>
      <c r="DA85" s="55"/>
      <c r="DB85" s="55"/>
      <c r="DC85" s="55"/>
      <c r="DD85" s="55"/>
      <c r="DE85" s="55"/>
      <c r="DF85" s="55"/>
      <c r="DG85" s="55"/>
      <c r="DH85" s="55"/>
      <c r="DI85" s="55"/>
      <c r="DJ85" s="55"/>
      <c r="DK85" s="55"/>
      <c r="DL85" s="55"/>
      <c r="DM85" s="55"/>
      <c r="DN85" s="55"/>
      <c r="DO85" s="55"/>
      <c r="DP85" s="55"/>
      <c r="DQ85" s="55"/>
      <c r="DR85" s="55"/>
      <c r="DS85" s="55"/>
      <c r="DT85" s="55"/>
      <c r="DU85" s="55"/>
      <c r="DV85" s="55"/>
      <c r="DW85" s="55"/>
      <c r="DX85" s="55"/>
      <c r="DY85" s="55"/>
      <c r="DZ85" s="55"/>
      <c r="EA85" s="55"/>
      <c r="EB85" s="55"/>
      <c r="EC85" s="55"/>
      <c r="ED85" s="55"/>
      <c r="EE85" s="55"/>
      <c r="EF85" s="55"/>
      <c r="EG85" s="55"/>
      <c r="EH85" s="55"/>
      <c r="EI85" s="55"/>
      <c r="EJ85" s="55"/>
      <c r="EK85" s="55"/>
      <c r="EL85" s="55"/>
      <c r="EM85" s="55"/>
      <c r="EN85" s="55"/>
      <c r="EO85" s="55"/>
      <c r="EP85" s="55"/>
      <c r="EQ85" s="55"/>
      <c r="ER85" s="55"/>
      <c r="ES85" s="55"/>
      <c r="ET85" s="55"/>
      <c r="EU85" s="55"/>
      <c r="EV85" s="55"/>
      <c r="EW85" s="55"/>
      <c r="EX85" s="55"/>
      <c r="EY85" s="55"/>
      <c r="EZ85" s="55"/>
      <c r="FA85" s="55"/>
      <c r="FB85" s="55"/>
      <c r="FC85" s="55"/>
      <c r="FD85" s="55"/>
      <c r="FE85" s="56"/>
    </row>
    <row r="86" spans="1:161" ht="14.25" customHeight="1">
      <c r="A86" s="9"/>
      <c r="B86" s="74" t="s">
        <v>177</v>
      </c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4"/>
      <c r="BK86" s="74"/>
      <c r="BL86" s="74"/>
      <c r="BM86" s="74"/>
      <c r="BN86" s="74"/>
      <c r="BO86" s="74"/>
      <c r="BP86" s="74"/>
      <c r="BQ86" s="74"/>
      <c r="BR86" s="74"/>
      <c r="BS86" s="66" t="s">
        <v>210</v>
      </c>
      <c r="BT86" s="67"/>
      <c r="BU86" s="67"/>
      <c r="BV86" s="67"/>
      <c r="BW86" s="67"/>
      <c r="BX86" s="67"/>
      <c r="BY86" s="67"/>
      <c r="BZ86" s="67"/>
      <c r="CA86" s="67"/>
      <c r="CB86" s="67"/>
      <c r="CC86" s="67"/>
      <c r="CD86" s="67"/>
      <c r="CE86" s="67"/>
      <c r="CF86" s="67"/>
      <c r="CG86" s="67"/>
      <c r="CH86" s="67"/>
      <c r="CI86" s="67"/>
      <c r="CJ86" s="67"/>
      <c r="CK86" s="67"/>
      <c r="CL86" s="67"/>
      <c r="CM86" s="67"/>
      <c r="CN86" s="67"/>
      <c r="CO86" s="55" t="s">
        <v>243</v>
      </c>
      <c r="CP86" s="55"/>
      <c r="CQ86" s="55"/>
      <c r="CR86" s="55"/>
      <c r="CS86" s="55"/>
      <c r="CT86" s="55"/>
      <c r="CU86" s="55"/>
      <c r="CV86" s="55"/>
      <c r="CW86" s="55"/>
      <c r="CX86" s="55"/>
      <c r="CY86" s="55"/>
      <c r="CZ86" s="55"/>
      <c r="DA86" s="55"/>
      <c r="DB86" s="55"/>
      <c r="DC86" s="55"/>
      <c r="DD86" s="55"/>
      <c r="DE86" s="55"/>
      <c r="DF86" s="55"/>
      <c r="DG86" s="55"/>
      <c r="DH86" s="55"/>
      <c r="DI86" s="55"/>
      <c r="DJ86" s="55"/>
      <c r="DK86" s="55"/>
      <c r="DL86" s="55"/>
      <c r="DM86" s="55"/>
      <c r="DN86" s="55"/>
      <c r="DO86" s="55"/>
      <c r="DP86" s="55"/>
      <c r="DQ86" s="55"/>
      <c r="DR86" s="55"/>
      <c r="DS86" s="55"/>
      <c r="DT86" s="55"/>
      <c r="DU86" s="55"/>
      <c r="DV86" s="55"/>
      <c r="DW86" s="55"/>
      <c r="DX86" s="55"/>
      <c r="DY86" s="55"/>
      <c r="DZ86" s="55"/>
      <c r="EA86" s="55"/>
      <c r="EB86" s="55"/>
      <c r="EC86" s="55"/>
      <c r="ED86" s="55"/>
      <c r="EE86" s="55"/>
      <c r="EF86" s="55"/>
      <c r="EG86" s="55"/>
      <c r="EH86" s="55"/>
      <c r="EI86" s="55"/>
      <c r="EJ86" s="55"/>
      <c r="EK86" s="55"/>
      <c r="EL86" s="55"/>
      <c r="EM86" s="55"/>
      <c r="EN86" s="55"/>
      <c r="EO86" s="55"/>
      <c r="EP86" s="55"/>
      <c r="EQ86" s="55"/>
      <c r="ER86" s="55"/>
      <c r="ES86" s="55"/>
      <c r="ET86" s="55"/>
      <c r="EU86" s="55"/>
      <c r="EV86" s="55"/>
      <c r="EW86" s="55"/>
      <c r="EX86" s="55"/>
      <c r="EY86" s="55"/>
      <c r="EZ86" s="55"/>
      <c r="FA86" s="55"/>
      <c r="FB86" s="55"/>
      <c r="FC86" s="55"/>
      <c r="FD86" s="55"/>
      <c r="FE86" s="56"/>
    </row>
    <row r="87" spans="1:161">
      <c r="A87" s="65" t="s">
        <v>21</v>
      </c>
      <c r="B87" s="65"/>
      <c r="C87" s="65"/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5"/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  <c r="BH87" s="65"/>
      <c r="BI87" s="65"/>
      <c r="BJ87" s="65"/>
      <c r="BK87" s="65"/>
      <c r="BL87" s="65"/>
      <c r="BM87" s="65"/>
      <c r="BN87" s="65"/>
      <c r="BO87" s="65"/>
      <c r="BP87" s="65"/>
      <c r="BQ87" s="65"/>
      <c r="BR87" s="65"/>
      <c r="BS87" s="66" t="s">
        <v>211</v>
      </c>
      <c r="BT87" s="67"/>
      <c r="BU87" s="67"/>
      <c r="BV87" s="67"/>
      <c r="BW87" s="67"/>
      <c r="BX87" s="67"/>
      <c r="BY87" s="67"/>
      <c r="BZ87" s="67"/>
      <c r="CA87" s="67"/>
      <c r="CB87" s="67"/>
      <c r="CC87" s="67" t="s">
        <v>34</v>
      </c>
      <c r="CD87" s="67"/>
      <c r="CE87" s="67"/>
      <c r="CF87" s="67"/>
      <c r="CG87" s="67"/>
      <c r="CH87" s="67"/>
      <c r="CI87" s="67"/>
      <c r="CJ87" s="67"/>
      <c r="CK87" s="67"/>
      <c r="CL87" s="67"/>
      <c r="CM87" s="67"/>
      <c r="CN87" s="67"/>
      <c r="CO87" s="55" t="s">
        <v>243</v>
      </c>
      <c r="CP87" s="55"/>
      <c r="CQ87" s="55"/>
      <c r="CR87" s="55"/>
      <c r="CS87" s="55"/>
      <c r="CT87" s="55"/>
      <c r="CU87" s="55"/>
      <c r="CV87" s="55"/>
      <c r="CW87" s="55"/>
      <c r="CX87" s="55"/>
      <c r="CY87" s="55"/>
      <c r="CZ87" s="55"/>
      <c r="DA87" s="55"/>
      <c r="DB87" s="55"/>
      <c r="DC87" s="55"/>
      <c r="DD87" s="55"/>
      <c r="DE87" s="55"/>
      <c r="DF87" s="55"/>
      <c r="DG87" s="55"/>
      <c r="DH87" s="55"/>
      <c r="DI87" s="55"/>
      <c r="DJ87" s="55"/>
      <c r="DK87" s="55"/>
      <c r="DL87" s="55"/>
      <c r="DM87" s="55"/>
      <c r="DN87" s="55"/>
      <c r="DO87" s="55"/>
      <c r="DP87" s="55"/>
      <c r="DQ87" s="55"/>
      <c r="DR87" s="55"/>
      <c r="DS87" s="55"/>
      <c r="DT87" s="55"/>
      <c r="DU87" s="55"/>
      <c r="DV87" s="55"/>
      <c r="DW87" s="55"/>
      <c r="DX87" s="55"/>
      <c r="DY87" s="55"/>
      <c r="DZ87" s="55"/>
      <c r="EA87" s="55"/>
      <c r="EB87" s="55"/>
      <c r="EC87" s="55"/>
      <c r="ED87" s="55"/>
      <c r="EE87" s="55"/>
      <c r="EF87" s="55"/>
      <c r="EG87" s="55"/>
      <c r="EH87" s="55"/>
      <c r="EI87" s="55"/>
      <c r="EJ87" s="55"/>
      <c r="EK87" s="55"/>
      <c r="EL87" s="55"/>
      <c r="EM87" s="55"/>
      <c r="EN87" s="55"/>
      <c r="EO87" s="55"/>
      <c r="EP87" s="55"/>
      <c r="EQ87" s="55"/>
      <c r="ER87" s="55"/>
      <c r="ES87" s="55"/>
      <c r="ET87" s="55"/>
      <c r="EU87" s="55"/>
      <c r="EV87" s="55"/>
      <c r="EW87" s="55"/>
      <c r="EX87" s="55"/>
      <c r="EY87" s="55"/>
      <c r="EZ87" s="55"/>
      <c r="FA87" s="55"/>
      <c r="FB87" s="55"/>
      <c r="FC87" s="55"/>
      <c r="FD87" s="55"/>
      <c r="FE87" s="56"/>
    </row>
    <row r="88" spans="1:161" ht="12.75" customHeight="1">
      <c r="A88" s="57" t="s">
        <v>134</v>
      </c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66"/>
      <c r="BT88" s="67"/>
      <c r="BU88" s="67"/>
      <c r="BV88" s="67"/>
      <c r="BW88" s="67"/>
      <c r="BX88" s="67"/>
      <c r="BY88" s="67"/>
      <c r="BZ88" s="67"/>
      <c r="CA88" s="67"/>
      <c r="CB88" s="67"/>
      <c r="CC88" s="67"/>
      <c r="CD88" s="67"/>
      <c r="CE88" s="67"/>
      <c r="CF88" s="67"/>
      <c r="CG88" s="67"/>
      <c r="CH88" s="67"/>
      <c r="CI88" s="67"/>
      <c r="CJ88" s="67"/>
      <c r="CK88" s="67"/>
      <c r="CL88" s="67"/>
      <c r="CM88" s="67"/>
      <c r="CN88" s="67"/>
      <c r="CO88" s="55"/>
      <c r="CP88" s="55"/>
      <c r="CQ88" s="55"/>
      <c r="CR88" s="55"/>
      <c r="CS88" s="55"/>
      <c r="CT88" s="55"/>
      <c r="CU88" s="55"/>
      <c r="CV88" s="55"/>
      <c r="CW88" s="55"/>
      <c r="CX88" s="55"/>
      <c r="CY88" s="55"/>
      <c r="CZ88" s="55"/>
      <c r="DA88" s="55"/>
      <c r="DB88" s="55"/>
      <c r="DC88" s="55"/>
      <c r="DD88" s="55"/>
      <c r="DE88" s="55"/>
      <c r="DF88" s="55"/>
      <c r="DG88" s="55"/>
      <c r="DH88" s="55"/>
      <c r="DI88" s="55"/>
      <c r="DJ88" s="55"/>
      <c r="DK88" s="55"/>
      <c r="DL88" s="55"/>
      <c r="DM88" s="55"/>
      <c r="DN88" s="55"/>
      <c r="DO88" s="55"/>
      <c r="DP88" s="55"/>
      <c r="DQ88" s="55"/>
      <c r="DR88" s="55"/>
      <c r="DS88" s="55"/>
      <c r="DT88" s="55"/>
      <c r="DU88" s="55"/>
      <c r="DV88" s="55"/>
      <c r="DW88" s="55"/>
      <c r="DX88" s="55"/>
      <c r="DY88" s="55"/>
      <c r="DZ88" s="55"/>
      <c r="EA88" s="55"/>
      <c r="EB88" s="55"/>
      <c r="EC88" s="55"/>
      <c r="ED88" s="55"/>
      <c r="EE88" s="55"/>
      <c r="EF88" s="55"/>
      <c r="EG88" s="55"/>
      <c r="EH88" s="55"/>
      <c r="EI88" s="55"/>
      <c r="EJ88" s="55"/>
      <c r="EK88" s="55"/>
      <c r="EL88" s="55"/>
      <c r="EM88" s="55"/>
      <c r="EN88" s="55"/>
      <c r="EO88" s="55"/>
      <c r="EP88" s="55"/>
      <c r="EQ88" s="55"/>
      <c r="ER88" s="55"/>
      <c r="ES88" s="55"/>
      <c r="ET88" s="55"/>
      <c r="EU88" s="55"/>
      <c r="EV88" s="55"/>
      <c r="EW88" s="55"/>
      <c r="EX88" s="55"/>
      <c r="EY88" s="55"/>
      <c r="EZ88" s="55"/>
      <c r="FA88" s="55"/>
      <c r="FB88" s="55"/>
      <c r="FC88" s="55"/>
      <c r="FD88" s="55"/>
      <c r="FE88" s="56"/>
    </row>
    <row r="89" spans="1:161" ht="14.25" customHeight="1">
      <c r="A89" s="70" t="s">
        <v>135</v>
      </c>
      <c r="B89" s="70"/>
      <c r="C89" s="70"/>
      <c r="D89" s="70"/>
      <c r="E89" s="70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70"/>
      <c r="Y89" s="70"/>
      <c r="Z89" s="70"/>
      <c r="AA89" s="70"/>
      <c r="AB89" s="70"/>
      <c r="AC89" s="70"/>
      <c r="AD89" s="70"/>
      <c r="AE89" s="70"/>
      <c r="AF89" s="70"/>
      <c r="AG89" s="70"/>
      <c r="AH89" s="70"/>
      <c r="AI89" s="70"/>
      <c r="AJ89" s="70"/>
      <c r="AK89" s="70"/>
      <c r="AL89" s="70"/>
      <c r="AM89" s="70"/>
      <c r="AN89" s="70"/>
      <c r="AO89" s="70"/>
      <c r="AP89" s="70"/>
      <c r="AQ89" s="70"/>
      <c r="AR89" s="70"/>
      <c r="AS89" s="70"/>
      <c r="AT89" s="70"/>
      <c r="AU89" s="70"/>
      <c r="AV89" s="70"/>
      <c r="AW89" s="70"/>
      <c r="AX89" s="70"/>
      <c r="AY89" s="70"/>
      <c r="AZ89" s="70"/>
      <c r="BA89" s="70"/>
      <c r="BB89" s="70"/>
      <c r="BC89" s="70"/>
      <c r="BD89" s="70"/>
      <c r="BE89" s="70"/>
      <c r="BF89" s="70"/>
      <c r="BG89" s="70"/>
      <c r="BH89" s="70"/>
      <c r="BI89" s="70"/>
      <c r="BJ89" s="70"/>
      <c r="BK89" s="70"/>
      <c r="BL89" s="70"/>
      <c r="BM89" s="70"/>
      <c r="BN89" s="70"/>
      <c r="BO89" s="70"/>
      <c r="BP89" s="70"/>
      <c r="BQ89" s="70"/>
      <c r="BR89" s="70"/>
      <c r="BS89" s="66" t="s">
        <v>212</v>
      </c>
      <c r="BT89" s="67"/>
      <c r="BU89" s="67"/>
      <c r="BV89" s="67"/>
      <c r="BW89" s="67"/>
      <c r="BX89" s="67"/>
      <c r="BY89" s="67"/>
      <c r="BZ89" s="67"/>
      <c r="CA89" s="67"/>
      <c r="CB89" s="67"/>
      <c r="CC89" s="67" t="s">
        <v>136</v>
      </c>
      <c r="CD89" s="67"/>
      <c r="CE89" s="67"/>
      <c r="CF89" s="67"/>
      <c r="CG89" s="67"/>
      <c r="CH89" s="67"/>
      <c r="CI89" s="67"/>
      <c r="CJ89" s="67"/>
      <c r="CK89" s="67"/>
      <c r="CL89" s="67"/>
      <c r="CM89" s="67"/>
      <c r="CN89" s="67"/>
      <c r="CO89" s="55" t="s">
        <v>243</v>
      </c>
      <c r="CP89" s="55"/>
      <c r="CQ89" s="55"/>
      <c r="CR89" s="55"/>
      <c r="CS89" s="55"/>
      <c r="CT89" s="55"/>
      <c r="CU89" s="55"/>
      <c r="CV89" s="55"/>
      <c r="CW89" s="55"/>
      <c r="CX89" s="55"/>
      <c r="CY89" s="55"/>
      <c r="CZ89" s="55"/>
      <c r="DA89" s="55"/>
      <c r="DB89" s="55"/>
      <c r="DC89" s="55"/>
      <c r="DD89" s="55"/>
      <c r="DE89" s="55"/>
      <c r="DF89" s="55"/>
      <c r="DG89" s="55"/>
      <c r="DH89" s="55"/>
      <c r="DI89" s="55"/>
      <c r="DJ89" s="55"/>
      <c r="DK89" s="55"/>
      <c r="DL89" s="55"/>
      <c r="DM89" s="55"/>
      <c r="DN89" s="55"/>
      <c r="DO89" s="55"/>
      <c r="DP89" s="55"/>
      <c r="DQ89" s="55"/>
      <c r="DR89" s="55"/>
      <c r="DS89" s="55"/>
      <c r="DT89" s="55"/>
      <c r="DU89" s="55"/>
      <c r="DV89" s="55"/>
      <c r="DW89" s="55"/>
      <c r="DX89" s="55"/>
      <c r="DY89" s="55"/>
      <c r="DZ89" s="55"/>
      <c r="EA89" s="55"/>
      <c r="EB89" s="55"/>
      <c r="EC89" s="55"/>
      <c r="ED89" s="55"/>
      <c r="EE89" s="55"/>
      <c r="EF89" s="55"/>
      <c r="EG89" s="55"/>
      <c r="EH89" s="55"/>
      <c r="EI89" s="55"/>
      <c r="EJ89" s="55"/>
      <c r="EK89" s="55"/>
      <c r="EL89" s="55"/>
      <c r="EM89" s="55"/>
      <c r="EN89" s="55"/>
      <c r="EO89" s="55"/>
      <c r="EP89" s="55"/>
      <c r="EQ89" s="55"/>
      <c r="ER89" s="55"/>
      <c r="ES89" s="55"/>
      <c r="ET89" s="55"/>
      <c r="EU89" s="55"/>
      <c r="EV89" s="55"/>
      <c r="EW89" s="55"/>
      <c r="EX89" s="55"/>
      <c r="EY89" s="55"/>
      <c r="EZ89" s="55"/>
      <c r="FA89" s="55"/>
      <c r="FB89" s="55"/>
      <c r="FC89" s="55"/>
      <c r="FD89" s="55"/>
      <c r="FE89" s="56"/>
    </row>
    <row r="90" spans="1:161" ht="14.25" customHeight="1">
      <c r="A90" s="9"/>
      <c r="B90" s="74" t="s">
        <v>137</v>
      </c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N90" s="74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  <c r="BH90" s="74"/>
      <c r="BI90" s="74"/>
      <c r="BJ90" s="74"/>
      <c r="BK90" s="74"/>
      <c r="BL90" s="74"/>
      <c r="BM90" s="74"/>
      <c r="BN90" s="74"/>
      <c r="BO90" s="74"/>
      <c r="BP90" s="74"/>
      <c r="BQ90" s="74"/>
      <c r="BR90" s="74"/>
      <c r="BS90" s="66" t="s">
        <v>213</v>
      </c>
      <c r="BT90" s="67"/>
      <c r="BU90" s="67"/>
      <c r="BV90" s="67"/>
      <c r="BW90" s="67"/>
      <c r="BX90" s="67"/>
      <c r="BY90" s="67"/>
      <c r="BZ90" s="67"/>
      <c r="CA90" s="67"/>
      <c r="CB90" s="67"/>
      <c r="CC90" s="67"/>
      <c r="CD90" s="67"/>
      <c r="CE90" s="67"/>
      <c r="CF90" s="67"/>
      <c r="CG90" s="67"/>
      <c r="CH90" s="67"/>
      <c r="CI90" s="67"/>
      <c r="CJ90" s="67"/>
      <c r="CK90" s="67"/>
      <c r="CL90" s="67"/>
      <c r="CM90" s="67"/>
      <c r="CN90" s="67"/>
      <c r="CO90" s="55">
        <v>-400</v>
      </c>
      <c r="CP90" s="55"/>
      <c r="CQ90" s="55"/>
      <c r="CR90" s="55"/>
      <c r="CS90" s="55"/>
      <c r="CT90" s="55"/>
      <c r="CU90" s="55"/>
      <c r="CV90" s="55"/>
      <c r="CW90" s="55"/>
      <c r="CX90" s="55"/>
      <c r="CY90" s="55"/>
      <c r="CZ90" s="55"/>
      <c r="DA90" s="55"/>
      <c r="DB90" s="55"/>
      <c r="DC90" s="55"/>
      <c r="DD90" s="55"/>
      <c r="DE90" s="55"/>
      <c r="DF90" s="55"/>
      <c r="DG90" s="55"/>
      <c r="DH90" s="55"/>
      <c r="DI90" s="55"/>
      <c r="DJ90" s="55"/>
      <c r="DK90" s="55"/>
      <c r="DL90" s="55">
        <f>DL91-DL93</f>
        <v>-90000</v>
      </c>
      <c r="DM90" s="55"/>
      <c r="DN90" s="55"/>
      <c r="DO90" s="55"/>
      <c r="DP90" s="55"/>
      <c r="DQ90" s="55"/>
      <c r="DR90" s="55"/>
      <c r="DS90" s="55"/>
      <c r="DT90" s="55"/>
      <c r="DU90" s="55"/>
      <c r="DV90" s="55"/>
      <c r="DW90" s="55"/>
      <c r="DX90" s="55"/>
      <c r="DY90" s="55"/>
      <c r="DZ90" s="55"/>
      <c r="EA90" s="55"/>
      <c r="EB90" s="55"/>
      <c r="EC90" s="55"/>
      <c r="ED90" s="55"/>
      <c r="EE90" s="55"/>
      <c r="EF90" s="55"/>
      <c r="EG90" s="55"/>
      <c r="EH90" s="55"/>
      <c r="EI90" s="55">
        <f>DL90+CO90</f>
        <v>-90400</v>
      </c>
      <c r="EJ90" s="55"/>
      <c r="EK90" s="55"/>
      <c r="EL90" s="55"/>
      <c r="EM90" s="55"/>
      <c r="EN90" s="55"/>
      <c r="EO90" s="55"/>
      <c r="EP90" s="55"/>
      <c r="EQ90" s="55"/>
      <c r="ER90" s="55"/>
      <c r="ES90" s="55"/>
      <c r="ET90" s="55"/>
      <c r="EU90" s="55"/>
      <c r="EV90" s="55"/>
      <c r="EW90" s="55"/>
      <c r="EX90" s="55"/>
      <c r="EY90" s="55"/>
      <c r="EZ90" s="55"/>
      <c r="FA90" s="55"/>
      <c r="FB90" s="55"/>
      <c r="FC90" s="55"/>
      <c r="FD90" s="55"/>
      <c r="FE90" s="56"/>
    </row>
    <row r="91" spans="1:161">
      <c r="A91" s="65" t="s">
        <v>21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  <c r="BM91" s="65"/>
      <c r="BN91" s="65"/>
      <c r="BO91" s="65"/>
      <c r="BP91" s="65"/>
      <c r="BQ91" s="65"/>
      <c r="BR91" s="65"/>
      <c r="BS91" s="66" t="s">
        <v>214</v>
      </c>
      <c r="BT91" s="67"/>
      <c r="BU91" s="67"/>
      <c r="BV91" s="67"/>
      <c r="BW91" s="67"/>
      <c r="BX91" s="67"/>
      <c r="BY91" s="67"/>
      <c r="BZ91" s="67"/>
      <c r="CA91" s="67"/>
      <c r="CB91" s="67"/>
      <c r="CC91" s="67" t="s">
        <v>139</v>
      </c>
      <c r="CD91" s="67"/>
      <c r="CE91" s="67"/>
      <c r="CF91" s="67"/>
      <c r="CG91" s="67"/>
      <c r="CH91" s="67"/>
      <c r="CI91" s="67"/>
      <c r="CJ91" s="67"/>
      <c r="CK91" s="67"/>
      <c r="CL91" s="67"/>
      <c r="CM91" s="67"/>
      <c r="CN91" s="67"/>
      <c r="CO91" s="55"/>
      <c r="CP91" s="55"/>
      <c r="CQ91" s="55"/>
      <c r="CR91" s="55"/>
      <c r="CS91" s="55"/>
      <c r="CT91" s="55"/>
      <c r="CU91" s="55"/>
      <c r="CV91" s="55"/>
      <c r="CW91" s="55"/>
      <c r="CX91" s="55"/>
      <c r="CY91" s="55"/>
      <c r="CZ91" s="55"/>
      <c r="DA91" s="55"/>
      <c r="DB91" s="55"/>
      <c r="DC91" s="55"/>
      <c r="DD91" s="55"/>
      <c r="DE91" s="55"/>
      <c r="DF91" s="55"/>
      <c r="DG91" s="55"/>
      <c r="DH91" s="55"/>
      <c r="DI91" s="55"/>
      <c r="DJ91" s="55"/>
      <c r="DK91" s="55"/>
      <c r="DL91" s="55">
        <v>381920</v>
      </c>
      <c r="DM91" s="55"/>
      <c r="DN91" s="55"/>
      <c r="DO91" s="55"/>
      <c r="DP91" s="55"/>
      <c r="DQ91" s="55"/>
      <c r="DR91" s="55"/>
      <c r="DS91" s="55"/>
      <c r="DT91" s="55"/>
      <c r="DU91" s="55"/>
      <c r="DV91" s="55"/>
      <c r="DW91" s="55"/>
      <c r="DX91" s="55"/>
      <c r="DY91" s="55"/>
      <c r="DZ91" s="55"/>
      <c r="EA91" s="55"/>
      <c r="EB91" s="55"/>
      <c r="EC91" s="55"/>
      <c r="ED91" s="55"/>
      <c r="EE91" s="55"/>
      <c r="EF91" s="55"/>
      <c r="EG91" s="55"/>
      <c r="EH91" s="55"/>
      <c r="EI91" s="55">
        <f>CO91</f>
        <v>0</v>
      </c>
      <c r="EJ91" s="55"/>
      <c r="EK91" s="55"/>
      <c r="EL91" s="55"/>
      <c r="EM91" s="55"/>
      <c r="EN91" s="55"/>
      <c r="EO91" s="55"/>
      <c r="EP91" s="55"/>
      <c r="EQ91" s="55"/>
      <c r="ER91" s="55"/>
      <c r="ES91" s="55"/>
      <c r="ET91" s="55"/>
      <c r="EU91" s="55"/>
      <c r="EV91" s="55"/>
      <c r="EW91" s="55"/>
      <c r="EX91" s="55"/>
      <c r="EY91" s="55"/>
      <c r="EZ91" s="55"/>
      <c r="FA91" s="55"/>
      <c r="FB91" s="55"/>
      <c r="FC91" s="55"/>
      <c r="FD91" s="55"/>
      <c r="FE91" s="56"/>
    </row>
    <row r="92" spans="1:161" ht="12.75" customHeight="1">
      <c r="A92" s="57" t="s">
        <v>138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66"/>
      <c r="BT92" s="67"/>
      <c r="BU92" s="67"/>
      <c r="BV92" s="67"/>
      <c r="BW92" s="67"/>
      <c r="BX92" s="67"/>
      <c r="BY92" s="67"/>
      <c r="BZ92" s="67"/>
      <c r="CA92" s="67"/>
      <c r="CB92" s="67"/>
      <c r="CC92" s="67"/>
      <c r="CD92" s="67"/>
      <c r="CE92" s="67"/>
      <c r="CF92" s="67"/>
      <c r="CG92" s="67"/>
      <c r="CH92" s="67"/>
      <c r="CI92" s="67"/>
      <c r="CJ92" s="67"/>
      <c r="CK92" s="67"/>
      <c r="CL92" s="67"/>
      <c r="CM92" s="67"/>
      <c r="CN92" s="67"/>
      <c r="CO92" s="55"/>
      <c r="CP92" s="55"/>
      <c r="CQ92" s="55"/>
      <c r="CR92" s="55"/>
      <c r="CS92" s="55"/>
      <c r="CT92" s="55"/>
      <c r="CU92" s="55"/>
      <c r="CV92" s="55"/>
      <c r="CW92" s="55"/>
      <c r="CX92" s="55"/>
      <c r="CY92" s="55"/>
      <c r="CZ92" s="55"/>
      <c r="DA92" s="55"/>
      <c r="DB92" s="55"/>
      <c r="DC92" s="55"/>
      <c r="DD92" s="55"/>
      <c r="DE92" s="55"/>
      <c r="DF92" s="55"/>
      <c r="DG92" s="55"/>
      <c r="DH92" s="55"/>
      <c r="DI92" s="55"/>
      <c r="DJ92" s="55"/>
      <c r="DK92" s="55"/>
      <c r="DL92" s="55"/>
      <c r="DM92" s="55"/>
      <c r="DN92" s="55"/>
      <c r="DO92" s="55"/>
      <c r="DP92" s="55"/>
      <c r="DQ92" s="55"/>
      <c r="DR92" s="55"/>
      <c r="DS92" s="55"/>
      <c r="DT92" s="55"/>
      <c r="DU92" s="55"/>
      <c r="DV92" s="55"/>
      <c r="DW92" s="55"/>
      <c r="DX92" s="55"/>
      <c r="DY92" s="55"/>
      <c r="DZ92" s="55"/>
      <c r="EA92" s="55"/>
      <c r="EB92" s="55"/>
      <c r="EC92" s="55"/>
      <c r="ED92" s="55"/>
      <c r="EE92" s="55"/>
      <c r="EF92" s="55"/>
      <c r="EG92" s="55"/>
      <c r="EH92" s="55"/>
      <c r="EI92" s="55"/>
      <c r="EJ92" s="55"/>
      <c r="EK92" s="55"/>
      <c r="EL92" s="55"/>
      <c r="EM92" s="55"/>
      <c r="EN92" s="55"/>
      <c r="EO92" s="55"/>
      <c r="EP92" s="55"/>
      <c r="EQ92" s="55"/>
      <c r="ER92" s="55"/>
      <c r="ES92" s="55"/>
      <c r="ET92" s="55"/>
      <c r="EU92" s="55"/>
      <c r="EV92" s="55"/>
      <c r="EW92" s="55"/>
      <c r="EX92" s="55"/>
      <c r="EY92" s="55"/>
      <c r="EZ92" s="55"/>
      <c r="FA92" s="55"/>
      <c r="FB92" s="55"/>
      <c r="FC92" s="55"/>
      <c r="FD92" s="55"/>
      <c r="FE92" s="56"/>
    </row>
    <row r="93" spans="1:161" ht="14.25" customHeight="1">
      <c r="A93" s="70" t="s">
        <v>140</v>
      </c>
      <c r="B93" s="70"/>
      <c r="C93" s="70"/>
      <c r="D93" s="70"/>
      <c r="E93" s="70"/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70"/>
      <c r="R93" s="70"/>
      <c r="S93" s="70"/>
      <c r="T93" s="70"/>
      <c r="U93" s="70"/>
      <c r="V93" s="70"/>
      <c r="W93" s="70"/>
      <c r="X93" s="70"/>
      <c r="Y93" s="70"/>
      <c r="Z93" s="70"/>
      <c r="AA93" s="70"/>
      <c r="AB93" s="70"/>
      <c r="AC93" s="70"/>
      <c r="AD93" s="70"/>
      <c r="AE93" s="70"/>
      <c r="AF93" s="70"/>
      <c r="AG93" s="70"/>
      <c r="AH93" s="70"/>
      <c r="AI93" s="70"/>
      <c r="AJ93" s="70"/>
      <c r="AK93" s="70"/>
      <c r="AL93" s="70"/>
      <c r="AM93" s="70"/>
      <c r="AN93" s="70"/>
      <c r="AO93" s="70"/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0"/>
      <c r="BG93" s="70"/>
      <c r="BH93" s="70"/>
      <c r="BI93" s="70"/>
      <c r="BJ93" s="70"/>
      <c r="BK93" s="70"/>
      <c r="BL93" s="70"/>
      <c r="BM93" s="70"/>
      <c r="BN93" s="70"/>
      <c r="BO93" s="70"/>
      <c r="BP93" s="70"/>
      <c r="BQ93" s="70"/>
      <c r="BR93" s="70"/>
      <c r="BS93" s="66" t="s">
        <v>215</v>
      </c>
      <c r="BT93" s="67"/>
      <c r="BU93" s="67"/>
      <c r="BV93" s="67"/>
      <c r="BW93" s="67"/>
      <c r="BX93" s="67"/>
      <c r="BY93" s="67"/>
      <c r="BZ93" s="67"/>
      <c r="CA93" s="67"/>
      <c r="CB93" s="67"/>
      <c r="CC93" s="67" t="s">
        <v>141</v>
      </c>
      <c r="CD93" s="67"/>
      <c r="CE93" s="67"/>
      <c r="CF93" s="67"/>
      <c r="CG93" s="67"/>
      <c r="CH93" s="67"/>
      <c r="CI93" s="67"/>
      <c r="CJ93" s="67"/>
      <c r="CK93" s="67"/>
      <c r="CL93" s="67"/>
      <c r="CM93" s="67"/>
      <c r="CN93" s="67"/>
      <c r="CO93" s="55">
        <v>400</v>
      </c>
      <c r="CP93" s="55"/>
      <c r="CQ93" s="55"/>
      <c r="CR93" s="55"/>
      <c r="CS93" s="55"/>
      <c r="CT93" s="55"/>
      <c r="CU93" s="55"/>
      <c r="CV93" s="55"/>
      <c r="CW93" s="55"/>
      <c r="CX93" s="55"/>
      <c r="CY93" s="55"/>
      <c r="CZ93" s="55"/>
      <c r="DA93" s="55"/>
      <c r="DB93" s="55"/>
      <c r="DC93" s="55"/>
      <c r="DD93" s="55"/>
      <c r="DE93" s="55"/>
      <c r="DF93" s="55"/>
      <c r="DG93" s="55"/>
      <c r="DH93" s="55"/>
      <c r="DI93" s="55"/>
      <c r="DJ93" s="55"/>
      <c r="DK93" s="55"/>
      <c r="DL93" s="55">
        <v>471920</v>
      </c>
      <c r="DM93" s="55"/>
      <c r="DN93" s="55"/>
      <c r="DO93" s="55"/>
      <c r="DP93" s="55"/>
      <c r="DQ93" s="55"/>
      <c r="DR93" s="55"/>
      <c r="DS93" s="55"/>
      <c r="DT93" s="55"/>
      <c r="DU93" s="55"/>
      <c r="DV93" s="55"/>
      <c r="DW93" s="55"/>
      <c r="DX93" s="55"/>
      <c r="DY93" s="55"/>
      <c r="DZ93" s="55"/>
      <c r="EA93" s="55"/>
      <c r="EB93" s="55"/>
      <c r="EC93" s="55"/>
      <c r="ED93" s="55"/>
      <c r="EE93" s="55"/>
      <c r="EF93" s="55"/>
      <c r="EG93" s="55"/>
      <c r="EH93" s="55"/>
      <c r="EI93" s="55">
        <f>CO93</f>
        <v>400</v>
      </c>
      <c r="EJ93" s="55"/>
      <c r="EK93" s="55"/>
      <c r="EL93" s="55"/>
      <c r="EM93" s="55"/>
      <c r="EN93" s="55"/>
      <c r="EO93" s="55"/>
      <c r="EP93" s="55"/>
      <c r="EQ93" s="55"/>
      <c r="ER93" s="55"/>
      <c r="ES93" s="55"/>
      <c r="ET93" s="55"/>
      <c r="EU93" s="55"/>
      <c r="EV93" s="55"/>
      <c r="EW93" s="55"/>
      <c r="EX93" s="55"/>
      <c r="EY93" s="55"/>
      <c r="EZ93" s="55"/>
      <c r="FA93" s="55"/>
      <c r="FB93" s="55"/>
      <c r="FC93" s="55"/>
      <c r="FD93" s="55"/>
      <c r="FE93" s="56"/>
    </row>
    <row r="94" spans="1:161" ht="14.25" customHeight="1">
      <c r="A94" s="90" t="s">
        <v>142</v>
      </c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0"/>
      <c r="AL94" s="90"/>
      <c r="AM94" s="90"/>
      <c r="AN94" s="90"/>
      <c r="AO94" s="90"/>
      <c r="AP94" s="90"/>
      <c r="AQ94" s="90"/>
      <c r="AR94" s="90"/>
      <c r="AS94" s="90"/>
      <c r="AT94" s="90"/>
      <c r="AU94" s="90"/>
      <c r="AV94" s="90"/>
      <c r="AW94" s="90"/>
      <c r="AX94" s="90"/>
      <c r="AY94" s="90"/>
      <c r="AZ94" s="90"/>
      <c r="BA94" s="90"/>
      <c r="BB94" s="90"/>
      <c r="BC94" s="90"/>
      <c r="BD94" s="90"/>
      <c r="BE94" s="90"/>
      <c r="BF94" s="90"/>
      <c r="BG94" s="90"/>
      <c r="BH94" s="90"/>
      <c r="BI94" s="90"/>
      <c r="BJ94" s="90"/>
      <c r="BK94" s="90"/>
      <c r="BL94" s="90"/>
      <c r="BM94" s="90"/>
      <c r="BN94" s="90"/>
      <c r="BO94" s="90"/>
      <c r="BP94" s="90"/>
      <c r="BQ94" s="90"/>
      <c r="BR94" s="90"/>
      <c r="BS94" s="66" t="s">
        <v>216</v>
      </c>
      <c r="BT94" s="67"/>
      <c r="BU94" s="67"/>
      <c r="BV94" s="67"/>
      <c r="BW94" s="67"/>
      <c r="BX94" s="67"/>
      <c r="BY94" s="67"/>
      <c r="BZ94" s="67"/>
      <c r="CA94" s="67"/>
      <c r="CB94" s="67"/>
      <c r="CC94" s="67"/>
      <c r="CD94" s="67"/>
      <c r="CE94" s="67"/>
      <c r="CF94" s="67"/>
      <c r="CG94" s="67"/>
      <c r="CH94" s="67"/>
      <c r="CI94" s="67"/>
      <c r="CJ94" s="67"/>
      <c r="CK94" s="67"/>
      <c r="CL94" s="67"/>
      <c r="CM94" s="67"/>
      <c r="CN94" s="67"/>
      <c r="CO94" s="55">
        <f>CO95-CO119</f>
        <v>-388638.58999999997</v>
      </c>
      <c r="CP94" s="55"/>
      <c r="CQ94" s="55"/>
      <c r="CR94" s="55"/>
      <c r="CS94" s="55"/>
      <c r="CT94" s="55"/>
      <c r="CU94" s="55"/>
      <c r="CV94" s="55"/>
      <c r="CW94" s="55"/>
      <c r="CX94" s="55"/>
      <c r="CY94" s="55"/>
      <c r="CZ94" s="55"/>
      <c r="DA94" s="55"/>
      <c r="DB94" s="55"/>
      <c r="DC94" s="55"/>
      <c r="DD94" s="55"/>
      <c r="DE94" s="55"/>
      <c r="DF94" s="55"/>
      <c r="DG94" s="55"/>
      <c r="DH94" s="55"/>
      <c r="DI94" s="55"/>
      <c r="DJ94" s="55"/>
      <c r="DK94" s="55"/>
      <c r="DL94" s="55"/>
      <c r="DM94" s="55"/>
      <c r="DN94" s="55"/>
      <c r="DO94" s="55"/>
      <c r="DP94" s="55"/>
      <c r="DQ94" s="55"/>
      <c r="DR94" s="55"/>
      <c r="DS94" s="55"/>
      <c r="DT94" s="55"/>
      <c r="DU94" s="55"/>
      <c r="DV94" s="55"/>
      <c r="DW94" s="55"/>
      <c r="DX94" s="55"/>
      <c r="DY94" s="55"/>
      <c r="DZ94" s="55"/>
      <c r="EA94" s="55"/>
      <c r="EB94" s="55"/>
      <c r="EC94" s="55"/>
      <c r="ED94" s="55"/>
      <c r="EE94" s="55"/>
      <c r="EF94" s="55"/>
      <c r="EG94" s="55"/>
      <c r="EH94" s="55"/>
      <c r="EI94" s="55"/>
      <c r="EJ94" s="55"/>
      <c r="EK94" s="55"/>
      <c r="EL94" s="55"/>
      <c r="EM94" s="55"/>
      <c r="EN94" s="55"/>
      <c r="EO94" s="55"/>
      <c r="EP94" s="55"/>
      <c r="EQ94" s="55"/>
      <c r="ER94" s="55"/>
      <c r="ES94" s="55"/>
      <c r="ET94" s="55"/>
      <c r="EU94" s="55"/>
      <c r="EV94" s="55"/>
      <c r="EW94" s="55"/>
      <c r="EX94" s="55"/>
      <c r="EY94" s="55"/>
      <c r="EZ94" s="55"/>
      <c r="FA94" s="55"/>
      <c r="FB94" s="55"/>
      <c r="FC94" s="55"/>
      <c r="FD94" s="55"/>
      <c r="FE94" s="56"/>
    </row>
    <row r="95" spans="1:161" ht="14.25" customHeight="1">
      <c r="A95" s="73" t="s">
        <v>143</v>
      </c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66" t="s">
        <v>217</v>
      </c>
      <c r="BT95" s="67"/>
      <c r="BU95" s="67"/>
      <c r="BV95" s="67"/>
      <c r="BW95" s="67"/>
      <c r="BX95" s="67"/>
      <c r="BY95" s="67"/>
      <c r="BZ95" s="67"/>
      <c r="CA95" s="67"/>
      <c r="CB95" s="67"/>
      <c r="CC95" s="67"/>
      <c r="CD95" s="67"/>
      <c r="CE95" s="67"/>
      <c r="CF95" s="67"/>
      <c r="CG95" s="67"/>
      <c r="CH95" s="67"/>
      <c r="CI95" s="67"/>
      <c r="CJ95" s="67"/>
      <c r="CK95" s="67"/>
      <c r="CL95" s="67"/>
      <c r="CM95" s="67"/>
      <c r="CN95" s="67"/>
      <c r="CO95" s="55">
        <f>CO96+CO115</f>
        <v>-373858.58999999997</v>
      </c>
      <c r="CP95" s="55"/>
      <c r="CQ95" s="55"/>
      <c r="CR95" s="55"/>
      <c r="CS95" s="55"/>
      <c r="CT95" s="55"/>
      <c r="CU95" s="55"/>
      <c r="CV95" s="55"/>
      <c r="CW95" s="55"/>
      <c r="CX95" s="55"/>
      <c r="CY95" s="55"/>
      <c r="CZ95" s="55"/>
      <c r="DA95" s="55"/>
      <c r="DB95" s="55"/>
      <c r="DC95" s="55"/>
      <c r="DD95" s="55"/>
      <c r="DE95" s="55"/>
      <c r="DF95" s="55"/>
      <c r="DG95" s="55"/>
      <c r="DH95" s="55"/>
      <c r="DI95" s="55"/>
      <c r="DJ95" s="55"/>
      <c r="DK95" s="55"/>
      <c r="DL95" s="55">
        <f>DL96+DL115</f>
        <v>286440</v>
      </c>
      <c r="DM95" s="55"/>
      <c r="DN95" s="55"/>
      <c r="DO95" s="55"/>
      <c r="DP95" s="55"/>
      <c r="DQ95" s="55"/>
      <c r="DR95" s="55"/>
      <c r="DS95" s="55"/>
      <c r="DT95" s="55"/>
      <c r="DU95" s="55"/>
      <c r="DV95" s="55"/>
      <c r="DW95" s="55"/>
      <c r="DX95" s="55"/>
      <c r="DY95" s="55"/>
      <c r="DZ95" s="55"/>
      <c r="EA95" s="55"/>
      <c r="EB95" s="55"/>
      <c r="EC95" s="55"/>
      <c r="ED95" s="55"/>
      <c r="EE95" s="55"/>
      <c r="EF95" s="55"/>
      <c r="EG95" s="55"/>
      <c r="EH95" s="55"/>
      <c r="EI95" s="55"/>
      <c r="EJ95" s="55"/>
      <c r="EK95" s="55"/>
      <c r="EL95" s="55"/>
      <c r="EM95" s="55"/>
      <c r="EN95" s="55"/>
      <c r="EO95" s="55"/>
      <c r="EP95" s="55"/>
      <c r="EQ95" s="55"/>
      <c r="ER95" s="55"/>
      <c r="ES95" s="55"/>
      <c r="ET95" s="55"/>
      <c r="EU95" s="55"/>
      <c r="EV95" s="55"/>
      <c r="EW95" s="55"/>
      <c r="EX95" s="55"/>
      <c r="EY95" s="55"/>
      <c r="EZ95" s="55"/>
      <c r="FA95" s="55"/>
      <c r="FB95" s="55"/>
      <c r="FC95" s="55"/>
      <c r="FD95" s="55"/>
      <c r="FE95" s="56"/>
    </row>
    <row r="96" spans="1:161" ht="14.25" customHeight="1">
      <c r="A96" s="9"/>
      <c r="B96" s="74" t="s">
        <v>145</v>
      </c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74"/>
      <c r="AO96" s="74"/>
      <c r="AP96" s="74"/>
      <c r="AQ96" s="74"/>
      <c r="AR96" s="74"/>
      <c r="AS96" s="74"/>
      <c r="AT96" s="74"/>
      <c r="AU96" s="74"/>
      <c r="AV96" s="74"/>
      <c r="AW96" s="74"/>
      <c r="AX96" s="74"/>
      <c r="AY96" s="74"/>
      <c r="AZ96" s="74"/>
      <c r="BA96" s="74"/>
      <c r="BB96" s="74"/>
      <c r="BC96" s="74"/>
      <c r="BD96" s="74"/>
      <c r="BE96" s="74"/>
      <c r="BF96" s="74"/>
      <c r="BG96" s="74"/>
      <c r="BH96" s="74"/>
      <c r="BI96" s="74"/>
      <c r="BJ96" s="74"/>
      <c r="BK96" s="74"/>
      <c r="BL96" s="74"/>
      <c r="BM96" s="74"/>
      <c r="BN96" s="74"/>
      <c r="BO96" s="74"/>
      <c r="BP96" s="74"/>
      <c r="BQ96" s="74"/>
      <c r="BR96" s="74"/>
      <c r="BS96" s="66" t="s">
        <v>128</v>
      </c>
      <c r="BT96" s="67"/>
      <c r="BU96" s="67"/>
      <c r="BV96" s="67"/>
      <c r="BW96" s="67"/>
      <c r="BX96" s="67"/>
      <c r="BY96" s="67"/>
      <c r="BZ96" s="67"/>
      <c r="CA96" s="67"/>
      <c r="CB96" s="67"/>
      <c r="CC96" s="67"/>
      <c r="CD96" s="67"/>
      <c r="CE96" s="67"/>
      <c r="CF96" s="67"/>
      <c r="CG96" s="67"/>
      <c r="CH96" s="67"/>
      <c r="CI96" s="67"/>
      <c r="CJ96" s="67"/>
      <c r="CK96" s="67"/>
      <c r="CL96" s="67"/>
      <c r="CM96" s="67"/>
      <c r="CN96" s="67"/>
      <c r="CO96" s="55">
        <f>CO97-CO99</f>
        <v>-373858.58999999997</v>
      </c>
      <c r="CP96" s="55"/>
      <c r="CQ96" s="55"/>
      <c r="CR96" s="55"/>
      <c r="CS96" s="55"/>
      <c r="CT96" s="55"/>
      <c r="CU96" s="55"/>
      <c r="CV96" s="55"/>
      <c r="CW96" s="55"/>
      <c r="CX96" s="55"/>
      <c r="CY96" s="55"/>
      <c r="CZ96" s="55"/>
      <c r="DA96" s="55"/>
      <c r="DB96" s="55"/>
      <c r="DC96" s="55"/>
      <c r="DD96" s="55"/>
      <c r="DE96" s="55"/>
      <c r="DF96" s="55"/>
      <c r="DG96" s="55"/>
      <c r="DH96" s="55"/>
      <c r="DI96" s="55"/>
      <c r="DJ96" s="55"/>
      <c r="DK96" s="55"/>
      <c r="DL96" s="55">
        <v>283200</v>
      </c>
      <c r="DM96" s="55"/>
      <c r="DN96" s="55"/>
      <c r="DO96" s="55"/>
      <c r="DP96" s="55"/>
      <c r="DQ96" s="55"/>
      <c r="DR96" s="55"/>
      <c r="DS96" s="55"/>
      <c r="DT96" s="55"/>
      <c r="DU96" s="55"/>
      <c r="DV96" s="55"/>
      <c r="DW96" s="55"/>
      <c r="DX96" s="55"/>
      <c r="DY96" s="55"/>
      <c r="DZ96" s="55"/>
      <c r="EA96" s="55"/>
      <c r="EB96" s="55"/>
      <c r="EC96" s="55"/>
      <c r="ED96" s="55"/>
      <c r="EE96" s="55"/>
      <c r="EF96" s="55"/>
      <c r="EG96" s="55"/>
      <c r="EH96" s="55"/>
      <c r="EI96" s="55"/>
      <c r="EJ96" s="55"/>
      <c r="EK96" s="55"/>
      <c r="EL96" s="55"/>
      <c r="EM96" s="55"/>
      <c r="EN96" s="55"/>
      <c r="EO96" s="55"/>
      <c r="EP96" s="55"/>
      <c r="EQ96" s="55"/>
      <c r="ER96" s="55"/>
      <c r="ES96" s="55"/>
      <c r="ET96" s="55"/>
      <c r="EU96" s="55"/>
      <c r="EV96" s="55"/>
      <c r="EW96" s="55"/>
      <c r="EX96" s="55"/>
      <c r="EY96" s="55"/>
      <c r="EZ96" s="55"/>
      <c r="FA96" s="55"/>
      <c r="FB96" s="55"/>
      <c r="FC96" s="55"/>
      <c r="FD96" s="55"/>
      <c r="FE96" s="56"/>
    </row>
    <row r="97" spans="1:161">
      <c r="A97" s="65" t="s">
        <v>21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  <c r="BH97" s="65"/>
      <c r="BI97" s="65"/>
      <c r="BJ97" s="65"/>
      <c r="BK97" s="65"/>
      <c r="BL97" s="65"/>
      <c r="BM97" s="65"/>
      <c r="BN97" s="65"/>
      <c r="BO97" s="65"/>
      <c r="BP97" s="65"/>
      <c r="BQ97" s="65"/>
      <c r="BR97" s="65"/>
      <c r="BS97" s="66" t="s">
        <v>218</v>
      </c>
      <c r="BT97" s="67"/>
      <c r="BU97" s="67"/>
      <c r="BV97" s="67"/>
      <c r="BW97" s="67"/>
      <c r="BX97" s="67"/>
      <c r="BY97" s="67"/>
      <c r="BZ97" s="67"/>
      <c r="CA97" s="67"/>
      <c r="CB97" s="67"/>
      <c r="CC97" s="67" t="s">
        <v>35</v>
      </c>
      <c r="CD97" s="67"/>
      <c r="CE97" s="67"/>
      <c r="CF97" s="67"/>
      <c r="CG97" s="67"/>
      <c r="CH97" s="67"/>
      <c r="CI97" s="67"/>
      <c r="CJ97" s="67"/>
      <c r="CK97" s="67"/>
      <c r="CL97" s="67"/>
      <c r="CM97" s="67"/>
      <c r="CN97" s="67"/>
      <c r="CO97" s="55">
        <v>316747.75</v>
      </c>
      <c r="CP97" s="55"/>
      <c r="CQ97" s="55"/>
      <c r="CR97" s="55"/>
      <c r="CS97" s="55"/>
      <c r="CT97" s="55"/>
      <c r="CU97" s="55"/>
      <c r="CV97" s="55"/>
      <c r="CW97" s="55"/>
      <c r="CX97" s="55"/>
      <c r="CY97" s="55"/>
      <c r="CZ97" s="55"/>
      <c r="DA97" s="55"/>
      <c r="DB97" s="55"/>
      <c r="DC97" s="55"/>
      <c r="DD97" s="55"/>
      <c r="DE97" s="55"/>
      <c r="DF97" s="55"/>
      <c r="DG97" s="55"/>
      <c r="DH97" s="55"/>
      <c r="DI97" s="55"/>
      <c r="DJ97" s="55"/>
      <c r="DK97" s="55"/>
      <c r="DL97" s="55">
        <v>283200</v>
      </c>
      <c r="DM97" s="55"/>
      <c r="DN97" s="55"/>
      <c r="DO97" s="55"/>
      <c r="DP97" s="55"/>
      <c r="DQ97" s="55"/>
      <c r="DR97" s="55"/>
      <c r="DS97" s="55"/>
      <c r="DT97" s="55"/>
      <c r="DU97" s="55"/>
      <c r="DV97" s="55"/>
      <c r="DW97" s="55"/>
      <c r="DX97" s="55"/>
      <c r="DY97" s="55"/>
      <c r="DZ97" s="55"/>
      <c r="EA97" s="55"/>
      <c r="EB97" s="55"/>
      <c r="EC97" s="55"/>
      <c r="ED97" s="55"/>
      <c r="EE97" s="55"/>
      <c r="EF97" s="55"/>
      <c r="EG97" s="55"/>
      <c r="EH97" s="55"/>
      <c r="EI97" s="55"/>
      <c r="EJ97" s="55"/>
      <c r="EK97" s="55"/>
      <c r="EL97" s="55"/>
      <c r="EM97" s="55"/>
      <c r="EN97" s="55"/>
      <c r="EO97" s="55"/>
      <c r="EP97" s="55"/>
      <c r="EQ97" s="55"/>
      <c r="ER97" s="55"/>
      <c r="ES97" s="55"/>
      <c r="ET97" s="55"/>
      <c r="EU97" s="55"/>
      <c r="EV97" s="55"/>
      <c r="EW97" s="55"/>
      <c r="EX97" s="55"/>
      <c r="EY97" s="55"/>
      <c r="EZ97" s="55"/>
      <c r="FA97" s="55"/>
      <c r="FB97" s="55"/>
      <c r="FC97" s="55"/>
      <c r="FD97" s="55"/>
      <c r="FE97" s="56"/>
    </row>
    <row r="98" spans="1:161" ht="12.75" customHeight="1">
      <c r="A98" s="57" t="s">
        <v>146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66"/>
      <c r="BT98" s="67"/>
      <c r="BU98" s="67"/>
      <c r="BV98" s="67"/>
      <c r="BW98" s="67"/>
      <c r="BX98" s="67"/>
      <c r="BY98" s="67"/>
      <c r="BZ98" s="67"/>
      <c r="CA98" s="67"/>
      <c r="CB98" s="67"/>
      <c r="CC98" s="67"/>
      <c r="CD98" s="67"/>
      <c r="CE98" s="67"/>
      <c r="CF98" s="67"/>
      <c r="CG98" s="67"/>
      <c r="CH98" s="67"/>
      <c r="CI98" s="67"/>
      <c r="CJ98" s="67"/>
      <c r="CK98" s="67"/>
      <c r="CL98" s="67"/>
      <c r="CM98" s="67"/>
      <c r="CN98" s="67"/>
      <c r="CO98" s="55"/>
      <c r="CP98" s="55"/>
      <c r="CQ98" s="55"/>
      <c r="CR98" s="55"/>
      <c r="CS98" s="55"/>
      <c r="CT98" s="55"/>
      <c r="CU98" s="55"/>
      <c r="CV98" s="55"/>
      <c r="CW98" s="55"/>
      <c r="CX98" s="55"/>
      <c r="CY98" s="55"/>
      <c r="CZ98" s="55"/>
      <c r="DA98" s="55"/>
      <c r="DB98" s="55"/>
      <c r="DC98" s="55"/>
      <c r="DD98" s="55"/>
      <c r="DE98" s="55"/>
      <c r="DF98" s="55"/>
      <c r="DG98" s="55"/>
      <c r="DH98" s="55"/>
      <c r="DI98" s="55"/>
      <c r="DJ98" s="55"/>
      <c r="DK98" s="55"/>
      <c r="DL98" s="55"/>
      <c r="DM98" s="55"/>
      <c r="DN98" s="55"/>
      <c r="DO98" s="55"/>
      <c r="DP98" s="55"/>
      <c r="DQ98" s="55"/>
      <c r="DR98" s="55"/>
      <c r="DS98" s="55"/>
      <c r="DT98" s="55"/>
      <c r="DU98" s="55"/>
      <c r="DV98" s="55"/>
      <c r="DW98" s="55"/>
      <c r="DX98" s="55"/>
      <c r="DY98" s="55"/>
      <c r="DZ98" s="55"/>
      <c r="EA98" s="55"/>
      <c r="EB98" s="55"/>
      <c r="EC98" s="55"/>
      <c r="ED98" s="55"/>
      <c r="EE98" s="55"/>
      <c r="EF98" s="55"/>
      <c r="EG98" s="55"/>
      <c r="EH98" s="55"/>
      <c r="EI98" s="55"/>
      <c r="EJ98" s="55"/>
      <c r="EK98" s="55"/>
      <c r="EL98" s="55"/>
      <c r="EM98" s="55"/>
      <c r="EN98" s="55"/>
      <c r="EO98" s="55"/>
      <c r="EP98" s="55"/>
      <c r="EQ98" s="55"/>
      <c r="ER98" s="55"/>
      <c r="ES98" s="55"/>
      <c r="ET98" s="55"/>
      <c r="EU98" s="55"/>
      <c r="EV98" s="55"/>
      <c r="EW98" s="55"/>
      <c r="EX98" s="55"/>
      <c r="EY98" s="55"/>
      <c r="EZ98" s="55"/>
      <c r="FA98" s="55"/>
      <c r="FB98" s="55"/>
      <c r="FC98" s="55"/>
      <c r="FD98" s="55"/>
      <c r="FE98" s="56"/>
    </row>
    <row r="99" spans="1:161" ht="14.25" customHeight="1">
      <c r="A99" s="70" t="s">
        <v>147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  <c r="AT99" s="70"/>
      <c r="AU99" s="70"/>
      <c r="AV99" s="70"/>
      <c r="AW99" s="70"/>
      <c r="AX99" s="70"/>
      <c r="AY99" s="70"/>
      <c r="AZ99" s="70"/>
      <c r="BA99" s="70"/>
      <c r="BB99" s="70"/>
      <c r="BC99" s="70"/>
      <c r="BD99" s="70"/>
      <c r="BE99" s="70"/>
      <c r="BF99" s="70"/>
      <c r="BG99" s="70"/>
      <c r="BH99" s="70"/>
      <c r="BI99" s="70"/>
      <c r="BJ99" s="70"/>
      <c r="BK99" s="70"/>
      <c r="BL99" s="70"/>
      <c r="BM99" s="70"/>
      <c r="BN99" s="70"/>
      <c r="BO99" s="70"/>
      <c r="BP99" s="70"/>
      <c r="BQ99" s="70"/>
      <c r="BR99" s="70"/>
      <c r="BS99" s="66" t="s">
        <v>219</v>
      </c>
      <c r="BT99" s="67"/>
      <c r="BU99" s="67"/>
      <c r="BV99" s="67"/>
      <c r="BW99" s="67"/>
      <c r="BX99" s="67"/>
      <c r="BY99" s="67"/>
      <c r="BZ99" s="67"/>
      <c r="CA99" s="67"/>
      <c r="CB99" s="67"/>
      <c r="CC99" s="67" t="s">
        <v>37</v>
      </c>
      <c r="CD99" s="67"/>
      <c r="CE99" s="67"/>
      <c r="CF99" s="67"/>
      <c r="CG99" s="67"/>
      <c r="CH99" s="67"/>
      <c r="CI99" s="67"/>
      <c r="CJ99" s="67"/>
      <c r="CK99" s="67"/>
      <c r="CL99" s="67"/>
      <c r="CM99" s="67"/>
      <c r="CN99" s="67"/>
      <c r="CO99" s="55">
        <v>690606.34</v>
      </c>
      <c r="CP99" s="55"/>
      <c r="CQ99" s="55"/>
      <c r="CR99" s="55"/>
      <c r="CS99" s="55"/>
      <c r="CT99" s="55"/>
      <c r="CU99" s="55"/>
      <c r="CV99" s="55"/>
      <c r="CW99" s="55"/>
      <c r="CX99" s="55"/>
      <c r="CY99" s="55"/>
      <c r="CZ99" s="55"/>
      <c r="DA99" s="55"/>
      <c r="DB99" s="55"/>
      <c r="DC99" s="55"/>
      <c r="DD99" s="55"/>
      <c r="DE99" s="55"/>
      <c r="DF99" s="55"/>
      <c r="DG99" s="55"/>
      <c r="DH99" s="55"/>
      <c r="DI99" s="55"/>
      <c r="DJ99" s="55"/>
      <c r="DK99" s="55"/>
      <c r="DL99" s="55">
        <v>0</v>
      </c>
      <c r="DM99" s="55"/>
      <c r="DN99" s="55"/>
      <c r="DO99" s="55"/>
      <c r="DP99" s="55"/>
      <c r="DQ99" s="55"/>
      <c r="DR99" s="55"/>
      <c r="DS99" s="55"/>
      <c r="DT99" s="55"/>
      <c r="DU99" s="55"/>
      <c r="DV99" s="55"/>
      <c r="DW99" s="55"/>
      <c r="DX99" s="55"/>
      <c r="DY99" s="55"/>
      <c r="DZ99" s="55"/>
      <c r="EA99" s="55"/>
      <c r="EB99" s="55"/>
      <c r="EC99" s="55"/>
      <c r="ED99" s="55"/>
      <c r="EE99" s="55"/>
      <c r="EF99" s="55"/>
      <c r="EG99" s="55"/>
      <c r="EH99" s="55"/>
      <c r="EI99" s="55"/>
      <c r="EJ99" s="55"/>
      <c r="EK99" s="55"/>
      <c r="EL99" s="55"/>
      <c r="EM99" s="55"/>
      <c r="EN99" s="55"/>
      <c r="EO99" s="55"/>
      <c r="EP99" s="55"/>
      <c r="EQ99" s="55"/>
      <c r="ER99" s="55"/>
      <c r="ES99" s="55"/>
      <c r="ET99" s="55"/>
      <c r="EU99" s="55"/>
      <c r="EV99" s="55"/>
      <c r="EW99" s="55"/>
      <c r="EX99" s="55"/>
      <c r="EY99" s="55"/>
      <c r="EZ99" s="55"/>
      <c r="FA99" s="55"/>
      <c r="FB99" s="55"/>
      <c r="FC99" s="55"/>
      <c r="FD99" s="55"/>
      <c r="FE99" s="56"/>
    </row>
    <row r="100" spans="1:161" ht="26.25" customHeight="1">
      <c r="A100" s="9"/>
      <c r="B100" s="68" t="s">
        <v>150</v>
      </c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9"/>
      <c r="BS100" s="66" t="s">
        <v>133</v>
      </c>
      <c r="BT100" s="67"/>
      <c r="BU100" s="67"/>
      <c r="BV100" s="67"/>
      <c r="BW100" s="67"/>
      <c r="BX100" s="67"/>
      <c r="BY100" s="67"/>
      <c r="BZ100" s="67"/>
      <c r="CA100" s="67"/>
      <c r="CB100" s="67"/>
      <c r="CC100" s="67"/>
      <c r="CD100" s="67"/>
      <c r="CE100" s="67"/>
      <c r="CF100" s="67"/>
      <c r="CG100" s="67"/>
      <c r="CH100" s="67"/>
      <c r="CI100" s="67"/>
      <c r="CJ100" s="67"/>
      <c r="CK100" s="67"/>
      <c r="CL100" s="67"/>
      <c r="CM100" s="67"/>
      <c r="CN100" s="67"/>
      <c r="CO100" s="55" t="s">
        <v>243</v>
      </c>
      <c r="CP100" s="55"/>
      <c r="CQ100" s="55"/>
      <c r="CR100" s="55"/>
      <c r="CS100" s="55"/>
      <c r="CT100" s="55"/>
      <c r="CU100" s="55"/>
      <c r="CV100" s="55"/>
      <c r="CW100" s="55"/>
      <c r="CX100" s="55"/>
      <c r="CY100" s="55"/>
      <c r="CZ100" s="55"/>
      <c r="DA100" s="55"/>
      <c r="DB100" s="55"/>
      <c r="DC100" s="55"/>
      <c r="DD100" s="55"/>
      <c r="DE100" s="55"/>
      <c r="DF100" s="55"/>
      <c r="DG100" s="55"/>
      <c r="DH100" s="55"/>
      <c r="DI100" s="55"/>
      <c r="DJ100" s="55"/>
      <c r="DK100" s="55"/>
      <c r="DL100" s="55"/>
      <c r="DM100" s="55"/>
      <c r="DN100" s="55"/>
      <c r="DO100" s="55"/>
      <c r="DP100" s="55"/>
      <c r="DQ100" s="55"/>
      <c r="DR100" s="55"/>
      <c r="DS100" s="55"/>
      <c r="DT100" s="55"/>
      <c r="DU100" s="55"/>
      <c r="DV100" s="55"/>
      <c r="DW100" s="55"/>
      <c r="DX100" s="55"/>
      <c r="DY100" s="55"/>
      <c r="DZ100" s="55"/>
      <c r="EA100" s="55"/>
      <c r="EB100" s="55"/>
      <c r="EC100" s="55"/>
      <c r="ED100" s="55"/>
      <c r="EE100" s="55"/>
      <c r="EF100" s="55"/>
      <c r="EG100" s="55"/>
      <c r="EH100" s="55"/>
      <c r="EI100" s="55"/>
      <c r="EJ100" s="55"/>
      <c r="EK100" s="55"/>
      <c r="EL100" s="55"/>
      <c r="EM100" s="55"/>
      <c r="EN100" s="55"/>
      <c r="EO100" s="55"/>
      <c r="EP100" s="55"/>
      <c r="EQ100" s="55"/>
      <c r="ER100" s="55"/>
      <c r="ES100" s="55"/>
      <c r="ET100" s="55"/>
      <c r="EU100" s="55"/>
      <c r="EV100" s="55"/>
      <c r="EW100" s="55"/>
      <c r="EX100" s="55"/>
      <c r="EY100" s="55"/>
      <c r="EZ100" s="55"/>
      <c r="FA100" s="55"/>
      <c r="FB100" s="55"/>
      <c r="FC100" s="55"/>
      <c r="FD100" s="55"/>
      <c r="FE100" s="56"/>
    </row>
    <row r="101" spans="1:161">
      <c r="A101" s="65" t="s">
        <v>21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  <c r="BM101" s="65"/>
      <c r="BN101" s="65"/>
      <c r="BO101" s="65"/>
      <c r="BP101" s="65"/>
      <c r="BQ101" s="65"/>
      <c r="BR101" s="65"/>
      <c r="BS101" s="66" t="s">
        <v>220</v>
      </c>
      <c r="BT101" s="67"/>
      <c r="BU101" s="67"/>
      <c r="BV101" s="67"/>
      <c r="BW101" s="67"/>
      <c r="BX101" s="67"/>
      <c r="BY101" s="67"/>
      <c r="BZ101" s="67"/>
      <c r="CA101" s="67"/>
      <c r="CB101" s="67"/>
      <c r="CC101" s="67" t="s">
        <v>151</v>
      </c>
      <c r="CD101" s="67"/>
      <c r="CE101" s="67"/>
      <c r="CF101" s="67"/>
      <c r="CG101" s="67"/>
      <c r="CH101" s="67"/>
      <c r="CI101" s="67"/>
      <c r="CJ101" s="67"/>
      <c r="CK101" s="67"/>
      <c r="CL101" s="67"/>
      <c r="CM101" s="67"/>
      <c r="CN101" s="67"/>
      <c r="CO101" s="55" t="s">
        <v>243</v>
      </c>
      <c r="CP101" s="55"/>
      <c r="CQ101" s="55"/>
      <c r="CR101" s="55"/>
      <c r="CS101" s="55"/>
      <c r="CT101" s="55"/>
      <c r="CU101" s="55"/>
      <c r="CV101" s="55"/>
      <c r="CW101" s="55"/>
      <c r="CX101" s="55"/>
      <c r="CY101" s="55"/>
      <c r="CZ101" s="55"/>
      <c r="DA101" s="55"/>
      <c r="DB101" s="55"/>
      <c r="DC101" s="55"/>
      <c r="DD101" s="55"/>
      <c r="DE101" s="55"/>
      <c r="DF101" s="55"/>
      <c r="DG101" s="55"/>
      <c r="DH101" s="55"/>
      <c r="DI101" s="55"/>
      <c r="DJ101" s="55"/>
      <c r="DK101" s="55"/>
      <c r="DL101" s="55"/>
      <c r="DM101" s="55"/>
      <c r="DN101" s="55"/>
      <c r="DO101" s="55"/>
      <c r="DP101" s="55"/>
      <c r="DQ101" s="55"/>
      <c r="DR101" s="55"/>
      <c r="DS101" s="55"/>
      <c r="DT101" s="55"/>
      <c r="DU101" s="55"/>
      <c r="DV101" s="55"/>
      <c r="DW101" s="55"/>
      <c r="DX101" s="55"/>
      <c r="DY101" s="55"/>
      <c r="DZ101" s="55"/>
      <c r="EA101" s="55"/>
      <c r="EB101" s="55"/>
      <c r="EC101" s="55"/>
      <c r="ED101" s="55"/>
      <c r="EE101" s="55"/>
      <c r="EF101" s="55"/>
      <c r="EG101" s="55"/>
      <c r="EH101" s="55"/>
      <c r="EI101" s="55"/>
      <c r="EJ101" s="55"/>
      <c r="EK101" s="55"/>
      <c r="EL101" s="55"/>
      <c r="EM101" s="55"/>
      <c r="EN101" s="55"/>
      <c r="EO101" s="55"/>
      <c r="EP101" s="55"/>
      <c r="EQ101" s="55"/>
      <c r="ER101" s="55"/>
      <c r="ES101" s="55"/>
      <c r="ET101" s="55"/>
      <c r="EU101" s="55"/>
      <c r="EV101" s="55"/>
      <c r="EW101" s="55"/>
      <c r="EX101" s="55"/>
      <c r="EY101" s="55"/>
      <c r="EZ101" s="55"/>
      <c r="FA101" s="55"/>
      <c r="FB101" s="55"/>
      <c r="FC101" s="55"/>
      <c r="FD101" s="55"/>
      <c r="FE101" s="56"/>
    </row>
    <row r="102" spans="1:161" ht="23.25" customHeight="1">
      <c r="A102" s="57" t="s">
        <v>152</v>
      </c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  <c r="BS102" s="66"/>
      <c r="BT102" s="67"/>
      <c r="BU102" s="67"/>
      <c r="BV102" s="67"/>
      <c r="BW102" s="67"/>
      <c r="BX102" s="67"/>
      <c r="BY102" s="67"/>
      <c r="BZ102" s="67"/>
      <c r="CA102" s="67"/>
      <c r="CB102" s="67"/>
      <c r="CC102" s="67"/>
      <c r="CD102" s="67"/>
      <c r="CE102" s="67"/>
      <c r="CF102" s="67"/>
      <c r="CG102" s="67"/>
      <c r="CH102" s="67"/>
      <c r="CI102" s="67"/>
      <c r="CJ102" s="67"/>
      <c r="CK102" s="67"/>
      <c r="CL102" s="67"/>
      <c r="CM102" s="67"/>
      <c r="CN102" s="67"/>
      <c r="CO102" s="55"/>
      <c r="CP102" s="55"/>
      <c r="CQ102" s="55"/>
      <c r="CR102" s="55"/>
      <c r="CS102" s="55"/>
      <c r="CT102" s="55"/>
      <c r="CU102" s="55"/>
      <c r="CV102" s="55"/>
      <c r="CW102" s="55"/>
      <c r="CX102" s="55"/>
      <c r="CY102" s="55"/>
      <c r="CZ102" s="55"/>
      <c r="DA102" s="55"/>
      <c r="DB102" s="55"/>
      <c r="DC102" s="55"/>
      <c r="DD102" s="55"/>
      <c r="DE102" s="55"/>
      <c r="DF102" s="55"/>
      <c r="DG102" s="55"/>
      <c r="DH102" s="55"/>
      <c r="DI102" s="55"/>
      <c r="DJ102" s="55"/>
      <c r="DK102" s="55"/>
      <c r="DL102" s="55"/>
      <c r="DM102" s="55"/>
      <c r="DN102" s="55"/>
      <c r="DO102" s="55"/>
      <c r="DP102" s="55"/>
      <c r="DQ102" s="55"/>
      <c r="DR102" s="55"/>
      <c r="DS102" s="55"/>
      <c r="DT102" s="55"/>
      <c r="DU102" s="55"/>
      <c r="DV102" s="55"/>
      <c r="DW102" s="55"/>
      <c r="DX102" s="55"/>
      <c r="DY102" s="55"/>
      <c r="DZ102" s="55"/>
      <c r="EA102" s="55"/>
      <c r="EB102" s="55"/>
      <c r="EC102" s="55"/>
      <c r="ED102" s="55"/>
      <c r="EE102" s="55"/>
      <c r="EF102" s="55"/>
      <c r="EG102" s="55"/>
      <c r="EH102" s="55"/>
      <c r="EI102" s="55"/>
      <c r="EJ102" s="55"/>
      <c r="EK102" s="55"/>
      <c r="EL102" s="55"/>
      <c r="EM102" s="55"/>
      <c r="EN102" s="55"/>
      <c r="EO102" s="55"/>
      <c r="EP102" s="55"/>
      <c r="EQ102" s="55"/>
      <c r="ER102" s="55"/>
      <c r="ES102" s="55"/>
      <c r="ET102" s="55"/>
      <c r="EU102" s="55"/>
      <c r="EV102" s="55"/>
      <c r="EW102" s="55"/>
      <c r="EX102" s="55"/>
      <c r="EY102" s="55"/>
      <c r="EZ102" s="55"/>
      <c r="FA102" s="55"/>
      <c r="FB102" s="55"/>
      <c r="FC102" s="55"/>
      <c r="FD102" s="55"/>
      <c r="FE102" s="56"/>
    </row>
    <row r="103" spans="1:161" ht="14.25" customHeight="1">
      <c r="A103" s="16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2" t="s">
        <v>183</v>
      </c>
    </row>
    <row r="104" spans="1:161" ht="33" customHeight="1">
      <c r="A104" s="79" t="s">
        <v>48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  <c r="BH104" s="80"/>
      <c r="BI104" s="80"/>
      <c r="BJ104" s="80"/>
      <c r="BK104" s="80"/>
      <c r="BL104" s="80"/>
      <c r="BM104" s="80"/>
      <c r="BN104" s="80"/>
      <c r="BO104" s="80"/>
      <c r="BP104" s="80"/>
      <c r="BQ104" s="80"/>
      <c r="BR104" s="80"/>
      <c r="BS104" s="81" t="s">
        <v>179</v>
      </c>
      <c r="BT104" s="82"/>
      <c r="BU104" s="82"/>
      <c r="BV104" s="82"/>
      <c r="BW104" s="82"/>
      <c r="BX104" s="82"/>
      <c r="BY104" s="82"/>
      <c r="BZ104" s="82"/>
      <c r="CA104" s="82"/>
      <c r="CB104" s="83"/>
      <c r="CC104" s="85" t="s">
        <v>51</v>
      </c>
      <c r="CD104" s="86"/>
      <c r="CE104" s="86"/>
      <c r="CF104" s="86"/>
      <c r="CG104" s="86"/>
      <c r="CH104" s="86"/>
      <c r="CI104" s="86"/>
      <c r="CJ104" s="86"/>
      <c r="CK104" s="86"/>
      <c r="CL104" s="86"/>
      <c r="CM104" s="86"/>
      <c r="CN104" s="87"/>
      <c r="CO104" s="81" t="s">
        <v>52</v>
      </c>
      <c r="CP104" s="82"/>
      <c r="CQ104" s="82"/>
      <c r="CR104" s="82"/>
      <c r="CS104" s="82"/>
      <c r="CT104" s="82"/>
      <c r="CU104" s="82"/>
      <c r="CV104" s="82"/>
      <c r="CW104" s="82"/>
      <c r="CX104" s="82"/>
      <c r="CY104" s="82"/>
      <c r="CZ104" s="82"/>
      <c r="DA104" s="82"/>
      <c r="DB104" s="82"/>
      <c r="DC104" s="82"/>
      <c r="DD104" s="82"/>
      <c r="DE104" s="82"/>
      <c r="DF104" s="82"/>
      <c r="DG104" s="82"/>
      <c r="DH104" s="82"/>
      <c r="DI104" s="82"/>
      <c r="DJ104" s="82"/>
      <c r="DK104" s="83"/>
      <c r="DL104" s="81" t="s">
        <v>49</v>
      </c>
      <c r="DM104" s="82"/>
      <c r="DN104" s="82"/>
      <c r="DO104" s="82"/>
      <c r="DP104" s="82"/>
      <c r="DQ104" s="82"/>
      <c r="DR104" s="82"/>
      <c r="DS104" s="82"/>
      <c r="DT104" s="82"/>
      <c r="DU104" s="82"/>
      <c r="DV104" s="82"/>
      <c r="DW104" s="82"/>
      <c r="DX104" s="82"/>
      <c r="DY104" s="82"/>
      <c r="DZ104" s="82"/>
      <c r="EA104" s="82"/>
      <c r="EB104" s="82"/>
      <c r="EC104" s="82"/>
      <c r="ED104" s="82"/>
      <c r="EE104" s="82"/>
      <c r="EF104" s="82"/>
      <c r="EG104" s="82"/>
      <c r="EH104" s="83"/>
      <c r="EI104" s="88" t="s">
        <v>50</v>
      </c>
      <c r="EJ104" s="89"/>
      <c r="EK104" s="89"/>
      <c r="EL104" s="89"/>
      <c r="EM104" s="89"/>
      <c r="EN104" s="89"/>
      <c r="EO104" s="89"/>
      <c r="EP104" s="89"/>
      <c r="EQ104" s="89"/>
      <c r="ER104" s="89"/>
      <c r="ES104" s="89"/>
      <c r="ET104" s="89"/>
      <c r="EU104" s="89"/>
      <c r="EV104" s="89"/>
      <c r="EW104" s="89"/>
      <c r="EX104" s="89"/>
      <c r="EY104" s="89"/>
      <c r="EZ104" s="89"/>
      <c r="FA104" s="89"/>
      <c r="FB104" s="89"/>
      <c r="FC104" s="89"/>
      <c r="FD104" s="89"/>
      <c r="FE104" s="89"/>
    </row>
    <row r="105" spans="1:161">
      <c r="A105" s="84">
        <v>1</v>
      </c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  <c r="AG105" s="55"/>
      <c r="AH105" s="55"/>
      <c r="AI105" s="55"/>
      <c r="AJ105" s="55"/>
      <c r="AK105" s="55"/>
      <c r="AL105" s="55"/>
      <c r="AM105" s="55"/>
      <c r="AN105" s="55"/>
      <c r="AO105" s="55"/>
      <c r="AP105" s="55"/>
      <c r="AQ105" s="55"/>
      <c r="AR105" s="55"/>
      <c r="AS105" s="55"/>
      <c r="AT105" s="55"/>
      <c r="AU105" s="55"/>
      <c r="AV105" s="55"/>
      <c r="AW105" s="55"/>
      <c r="AX105" s="55"/>
      <c r="AY105" s="55"/>
      <c r="AZ105" s="55"/>
      <c r="BA105" s="55"/>
      <c r="BB105" s="55"/>
      <c r="BC105" s="55"/>
      <c r="BD105" s="55"/>
      <c r="BE105" s="55"/>
      <c r="BF105" s="55"/>
      <c r="BG105" s="55"/>
      <c r="BH105" s="55"/>
      <c r="BI105" s="55"/>
      <c r="BJ105" s="55"/>
      <c r="BK105" s="55"/>
      <c r="BL105" s="55"/>
      <c r="BM105" s="55"/>
      <c r="BN105" s="55"/>
      <c r="BO105" s="55"/>
      <c r="BP105" s="55"/>
      <c r="BQ105" s="55"/>
      <c r="BR105" s="55"/>
      <c r="BS105" s="77">
        <v>2</v>
      </c>
      <c r="BT105" s="77"/>
      <c r="BU105" s="77"/>
      <c r="BV105" s="77"/>
      <c r="BW105" s="77"/>
      <c r="BX105" s="77"/>
      <c r="BY105" s="77"/>
      <c r="BZ105" s="77"/>
      <c r="CA105" s="77"/>
      <c r="CB105" s="77"/>
      <c r="CC105" s="77">
        <v>3</v>
      </c>
      <c r="CD105" s="77"/>
      <c r="CE105" s="77"/>
      <c r="CF105" s="77"/>
      <c r="CG105" s="77"/>
      <c r="CH105" s="77"/>
      <c r="CI105" s="77"/>
      <c r="CJ105" s="77"/>
      <c r="CK105" s="77"/>
      <c r="CL105" s="77"/>
      <c r="CM105" s="77"/>
      <c r="CN105" s="77"/>
      <c r="CO105" s="77">
        <v>4</v>
      </c>
      <c r="CP105" s="77"/>
      <c r="CQ105" s="77"/>
      <c r="CR105" s="77"/>
      <c r="CS105" s="77"/>
      <c r="CT105" s="77"/>
      <c r="CU105" s="77"/>
      <c r="CV105" s="77"/>
      <c r="CW105" s="77"/>
      <c r="CX105" s="77"/>
      <c r="CY105" s="77"/>
      <c r="CZ105" s="77"/>
      <c r="DA105" s="77"/>
      <c r="DB105" s="77"/>
      <c r="DC105" s="77"/>
      <c r="DD105" s="77"/>
      <c r="DE105" s="77"/>
      <c r="DF105" s="77"/>
      <c r="DG105" s="77"/>
      <c r="DH105" s="77"/>
      <c r="DI105" s="77"/>
      <c r="DJ105" s="77"/>
      <c r="DK105" s="77"/>
      <c r="DL105" s="77">
        <v>5</v>
      </c>
      <c r="DM105" s="77"/>
      <c r="DN105" s="77"/>
      <c r="DO105" s="77"/>
      <c r="DP105" s="77"/>
      <c r="DQ105" s="77"/>
      <c r="DR105" s="77"/>
      <c r="DS105" s="77"/>
      <c r="DT105" s="77"/>
      <c r="DU105" s="77"/>
      <c r="DV105" s="77"/>
      <c r="DW105" s="77"/>
      <c r="DX105" s="77"/>
      <c r="DY105" s="77"/>
      <c r="DZ105" s="77"/>
      <c r="EA105" s="77"/>
      <c r="EB105" s="77"/>
      <c r="EC105" s="77"/>
      <c r="ED105" s="77"/>
      <c r="EE105" s="77"/>
      <c r="EF105" s="77"/>
      <c r="EG105" s="77"/>
      <c r="EH105" s="77"/>
      <c r="EI105" s="77">
        <v>6</v>
      </c>
      <c r="EJ105" s="77"/>
      <c r="EK105" s="77"/>
      <c r="EL105" s="77"/>
      <c r="EM105" s="77"/>
      <c r="EN105" s="77"/>
      <c r="EO105" s="77"/>
      <c r="EP105" s="77"/>
      <c r="EQ105" s="77"/>
      <c r="ER105" s="77"/>
      <c r="ES105" s="77"/>
      <c r="ET105" s="77"/>
      <c r="EU105" s="77"/>
      <c r="EV105" s="77"/>
      <c r="EW105" s="77"/>
      <c r="EX105" s="77"/>
      <c r="EY105" s="77"/>
      <c r="EZ105" s="77"/>
      <c r="FA105" s="77"/>
      <c r="FB105" s="77"/>
      <c r="FC105" s="77"/>
      <c r="FD105" s="77"/>
      <c r="FE105" s="78"/>
    </row>
    <row r="106" spans="1:161" ht="25.5" customHeight="1">
      <c r="A106" s="75" t="s">
        <v>153</v>
      </c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6"/>
      <c r="BS106" s="66" t="s">
        <v>221</v>
      </c>
      <c r="BT106" s="67"/>
      <c r="BU106" s="67"/>
      <c r="BV106" s="67"/>
      <c r="BW106" s="67"/>
      <c r="BX106" s="67"/>
      <c r="BY106" s="67"/>
      <c r="BZ106" s="67"/>
      <c r="CA106" s="67"/>
      <c r="CB106" s="67"/>
      <c r="CC106" s="67" t="s">
        <v>38</v>
      </c>
      <c r="CD106" s="67"/>
      <c r="CE106" s="67"/>
      <c r="CF106" s="67"/>
      <c r="CG106" s="67"/>
      <c r="CH106" s="67"/>
      <c r="CI106" s="67"/>
      <c r="CJ106" s="67"/>
      <c r="CK106" s="67"/>
      <c r="CL106" s="67"/>
      <c r="CM106" s="67"/>
      <c r="CN106" s="67"/>
      <c r="CO106" s="55" t="s">
        <v>243</v>
      </c>
      <c r="CP106" s="55"/>
      <c r="CQ106" s="55"/>
      <c r="CR106" s="55"/>
      <c r="CS106" s="55"/>
      <c r="CT106" s="55"/>
      <c r="CU106" s="55"/>
      <c r="CV106" s="55"/>
      <c r="CW106" s="55"/>
      <c r="CX106" s="55"/>
      <c r="CY106" s="55"/>
      <c r="CZ106" s="55"/>
      <c r="DA106" s="55"/>
      <c r="DB106" s="55"/>
      <c r="DC106" s="55"/>
      <c r="DD106" s="55"/>
      <c r="DE106" s="55"/>
      <c r="DF106" s="55"/>
      <c r="DG106" s="55"/>
      <c r="DH106" s="55"/>
      <c r="DI106" s="55"/>
      <c r="DJ106" s="55"/>
      <c r="DK106" s="55"/>
      <c r="DL106" s="55"/>
      <c r="DM106" s="55"/>
      <c r="DN106" s="55"/>
      <c r="DO106" s="55"/>
      <c r="DP106" s="55"/>
      <c r="DQ106" s="55"/>
      <c r="DR106" s="55"/>
      <c r="DS106" s="55"/>
      <c r="DT106" s="55"/>
      <c r="DU106" s="55"/>
      <c r="DV106" s="55"/>
      <c r="DW106" s="55"/>
      <c r="DX106" s="55"/>
      <c r="DY106" s="55"/>
      <c r="DZ106" s="55"/>
      <c r="EA106" s="55"/>
      <c r="EB106" s="55"/>
      <c r="EC106" s="55"/>
      <c r="ED106" s="55"/>
      <c r="EE106" s="55"/>
      <c r="EF106" s="55"/>
      <c r="EG106" s="55"/>
      <c r="EH106" s="55"/>
      <c r="EI106" s="55"/>
      <c r="EJ106" s="55"/>
      <c r="EK106" s="55"/>
      <c r="EL106" s="55"/>
      <c r="EM106" s="55"/>
      <c r="EN106" s="55"/>
      <c r="EO106" s="55"/>
      <c r="EP106" s="55"/>
      <c r="EQ106" s="55"/>
      <c r="ER106" s="55"/>
      <c r="ES106" s="55"/>
      <c r="ET106" s="55"/>
      <c r="EU106" s="55"/>
      <c r="EV106" s="55"/>
      <c r="EW106" s="55"/>
      <c r="EX106" s="55"/>
      <c r="EY106" s="55"/>
      <c r="EZ106" s="55"/>
      <c r="FA106" s="55"/>
      <c r="FB106" s="55"/>
      <c r="FC106" s="55"/>
      <c r="FD106" s="55"/>
      <c r="FE106" s="56"/>
    </row>
    <row r="107" spans="1:161" ht="14.25" customHeight="1">
      <c r="A107" s="9"/>
      <c r="B107" s="74" t="s">
        <v>154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66" t="s">
        <v>141</v>
      </c>
      <c r="BT107" s="67"/>
      <c r="BU107" s="67"/>
      <c r="BV107" s="67"/>
      <c r="BW107" s="67"/>
      <c r="BX107" s="67"/>
      <c r="BY107" s="67"/>
      <c r="BZ107" s="67"/>
      <c r="CA107" s="67"/>
      <c r="CB107" s="67"/>
      <c r="CC107" s="67"/>
      <c r="CD107" s="67"/>
      <c r="CE107" s="67"/>
      <c r="CF107" s="67"/>
      <c r="CG107" s="67"/>
      <c r="CH107" s="67"/>
      <c r="CI107" s="67"/>
      <c r="CJ107" s="67"/>
      <c r="CK107" s="67"/>
      <c r="CL107" s="67"/>
      <c r="CM107" s="67"/>
      <c r="CN107" s="67"/>
      <c r="CO107" s="55" t="s">
        <v>243</v>
      </c>
      <c r="CP107" s="55"/>
      <c r="CQ107" s="55"/>
      <c r="CR107" s="55"/>
      <c r="CS107" s="55"/>
      <c r="CT107" s="55"/>
      <c r="CU107" s="55"/>
      <c r="CV107" s="55"/>
      <c r="CW107" s="55"/>
      <c r="CX107" s="55"/>
      <c r="CY107" s="55"/>
      <c r="CZ107" s="55"/>
      <c r="DA107" s="55"/>
      <c r="DB107" s="55"/>
      <c r="DC107" s="55"/>
      <c r="DD107" s="55"/>
      <c r="DE107" s="55"/>
      <c r="DF107" s="55"/>
      <c r="DG107" s="55"/>
      <c r="DH107" s="55"/>
      <c r="DI107" s="55"/>
      <c r="DJ107" s="55"/>
      <c r="DK107" s="55"/>
      <c r="DL107" s="55"/>
      <c r="DM107" s="55"/>
      <c r="DN107" s="55"/>
      <c r="DO107" s="55"/>
      <c r="DP107" s="55"/>
      <c r="DQ107" s="55"/>
      <c r="DR107" s="55"/>
      <c r="DS107" s="55"/>
      <c r="DT107" s="55"/>
      <c r="DU107" s="55"/>
      <c r="DV107" s="55"/>
      <c r="DW107" s="55"/>
      <c r="DX107" s="55"/>
      <c r="DY107" s="55"/>
      <c r="DZ107" s="55"/>
      <c r="EA107" s="55"/>
      <c r="EB107" s="55"/>
      <c r="EC107" s="55"/>
      <c r="ED107" s="55"/>
      <c r="EE107" s="55"/>
      <c r="EF107" s="55"/>
      <c r="EG107" s="55"/>
      <c r="EH107" s="55"/>
      <c r="EI107" s="55"/>
      <c r="EJ107" s="55"/>
      <c r="EK107" s="55"/>
      <c r="EL107" s="55"/>
      <c r="EM107" s="55"/>
      <c r="EN107" s="55"/>
      <c r="EO107" s="55"/>
      <c r="EP107" s="55"/>
      <c r="EQ107" s="55"/>
      <c r="ER107" s="55"/>
      <c r="ES107" s="55"/>
      <c r="ET107" s="55"/>
      <c r="EU107" s="55"/>
      <c r="EV107" s="55"/>
      <c r="EW107" s="55"/>
      <c r="EX107" s="55"/>
      <c r="EY107" s="55"/>
      <c r="EZ107" s="55"/>
      <c r="FA107" s="55"/>
      <c r="FB107" s="55"/>
      <c r="FC107" s="55"/>
      <c r="FD107" s="55"/>
      <c r="FE107" s="56"/>
    </row>
    <row r="108" spans="1:161">
      <c r="A108" s="65" t="s">
        <v>21</v>
      </c>
      <c r="B108" s="65"/>
      <c r="C108" s="65"/>
      <c r="D108" s="65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5"/>
      <c r="U108" s="65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5"/>
      <c r="AP108" s="65"/>
      <c r="AQ108" s="65"/>
      <c r="AR108" s="65"/>
      <c r="AS108" s="65"/>
      <c r="AT108" s="65"/>
      <c r="AU108" s="65"/>
      <c r="AV108" s="65"/>
      <c r="AW108" s="65"/>
      <c r="AX108" s="65"/>
      <c r="AY108" s="65"/>
      <c r="AZ108" s="65"/>
      <c r="BA108" s="65"/>
      <c r="BB108" s="65"/>
      <c r="BC108" s="65"/>
      <c r="BD108" s="65"/>
      <c r="BE108" s="65"/>
      <c r="BF108" s="65"/>
      <c r="BG108" s="65"/>
      <c r="BH108" s="65"/>
      <c r="BI108" s="65"/>
      <c r="BJ108" s="65"/>
      <c r="BK108" s="65"/>
      <c r="BL108" s="65"/>
      <c r="BM108" s="65"/>
      <c r="BN108" s="65"/>
      <c r="BO108" s="65"/>
      <c r="BP108" s="65"/>
      <c r="BQ108" s="65"/>
      <c r="BR108" s="65"/>
      <c r="BS108" s="66" t="s">
        <v>222</v>
      </c>
      <c r="BT108" s="67"/>
      <c r="BU108" s="67"/>
      <c r="BV108" s="67"/>
      <c r="BW108" s="67"/>
      <c r="BX108" s="67"/>
      <c r="BY108" s="67"/>
      <c r="BZ108" s="67"/>
      <c r="CA108" s="67"/>
      <c r="CB108" s="67"/>
      <c r="CC108" s="67" t="s">
        <v>36</v>
      </c>
      <c r="CD108" s="67"/>
      <c r="CE108" s="67"/>
      <c r="CF108" s="67"/>
      <c r="CG108" s="67"/>
      <c r="CH108" s="67"/>
      <c r="CI108" s="67"/>
      <c r="CJ108" s="67"/>
      <c r="CK108" s="67"/>
      <c r="CL108" s="67"/>
      <c r="CM108" s="67"/>
      <c r="CN108" s="67"/>
      <c r="CO108" s="55" t="s">
        <v>243</v>
      </c>
      <c r="CP108" s="55"/>
      <c r="CQ108" s="55"/>
      <c r="CR108" s="55"/>
      <c r="CS108" s="55"/>
      <c r="CT108" s="55"/>
      <c r="CU108" s="55"/>
      <c r="CV108" s="55"/>
      <c r="CW108" s="55"/>
      <c r="CX108" s="55"/>
      <c r="CY108" s="55"/>
      <c r="CZ108" s="55"/>
      <c r="DA108" s="55"/>
      <c r="DB108" s="55"/>
      <c r="DC108" s="55"/>
      <c r="DD108" s="55"/>
      <c r="DE108" s="55"/>
      <c r="DF108" s="55"/>
      <c r="DG108" s="55"/>
      <c r="DH108" s="55"/>
      <c r="DI108" s="55"/>
      <c r="DJ108" s="55"/>
      <c r="DK108" s="55"/>
      <c r="DL108" s="55"/>
      <c r="DM108" s="55"/>
      <c r="DN108" s="55"/>
      <c r="DO108" s="55"/>
      <c r="DP108" s="55"/>
      <c r="DQ108" s="55"/>
      <c r="DR108" s="55"/>
      <c r="DS108" s="55"/>
      <c r="DT108" s="55"/>
      <c r="DU108" s="55"/>
      <c r="DV108" s="55"/>
      <c r="DW108" s="55"/>
      <c r="DX108" s="55"/>
      <c r="DY108" s="55"/>
      <c r="DZ108" s="55"/>
      <c r="EA108" s="55"/>
      <c r="EB108" s="55"/>
      <c r="EC108" s="55"/>
      <c r="ED108" s="55"/>
      <c r="EE108" s="55"/>
      <c r="EF108" s="55"/>
      <c r="EG108" s="55"/>
      <c r="EH108" s="55"/>
      <c r="EI108" s="55"/>
      <c r="EJ108" s="55"/>
      <c r="EK108" s="55"/>
      <c r="EL108" s="55"/>
      <c r="EM108" s="55"/>
      <c r="EN108" s="55"/>
      <c r="EO108" s="55"/>
      <c r="EP108" s="55"/>
      <c r="EQ108" s="55"/>
      <c r="ER108" s="55"/>
      <c r="ES108" s="55"/>
      <c r="ET108" s="55"/>
      <c r="EU108" s="55"/>
      <c r="EV108" s="55"/>
      <c r="EW108" s="55"/>
      <c r="EX108" s="55"/>
      <c r="EY108" s="55"/>
      <c r="EZ108" s="55"/>
      <c r="FA108" s="55"/>
      <c r="FB108" s="55"/>
      <c r="FC108" s="55"/>
      <c r="FD108" s="55"/>
      <c r="FE108" s="56"/>
    </row>
    <row r="109" spans="1:161" ht="12.75" customHeight="1">
      <c r="A109" s="57" t="s">
        <v>178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66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55"/>
      <c r="CP109" s="55"/>
      <c r="CQ109" s="55"/>
      <c r="CR109" s="55"/>
      <c r="CS109" s="55"/>
      <c r="CT109" s="55"/>
      <c r="CU109" s="55"/>
      <c r="CV109" s="55"/>
      <c r="CW109" s="55"/>
      <c r="CX109" s="55"/>
      <c r="CY109" s="55"/>
      <c r="CZ109" s="55"/>
      <c r="DA109" s="55"/>
      <c r="DB109" s="55"/>
      <c r="DC109" s="55"/>
      <c r="DD109" s="55"/>
      <c r="DE109" s="55"/>
      <c r="DF109" s="55"/>
      <c r="DG109" s="55"/>
      <c r="DH109" s="55"/>
      <c r="DI109" s="55"/>
      <c r="DJ109" s="55"/>
      <c r="DK109" s="55"/>
      <c r="DL109" s="55"/>
      <c r="DM109" s="55"/>
      <c r="DN109" s="55"/>
      <c r="DO109" s="55"/>
      <c r="DP109" s="55"/>
      <c r="DQ109" s="55"/>
      <c r="DR109" s="55"/>
      <c r="DS109" s="55"/>
      <c r="DT109" s="55"/>
      <c r="DU109" s="55"/>
      <c r="DV109" s="55"/>
      <c r="DW109" s="55"/>
      <c r="DX109" s="55"/>
      <c r="DY109" s="55"/>
      <c r="DZ109" s="55"/>
      <c r="EA109" s="55"/>
      <c r="EB109" s="55"/>
      <c r="EC109" s="55"/>
      <c r="ED109" s="55"/>
      <c r="EE109" s="55"/>
      <c r="EF109" s="55"/>
      <c r="EG109" s="55"/>
      <c r="EH109" s="55"/>
      <c r="EI109" s="55"/>
      <c r="EJ109" s="55"/>
      <c r="EK109" s="55"/>
      <c r="EL109" s="55"/>
      <c r="EM109" s="55"/>
      <c r="EN109" s="55"/>
      <c r="EO109" s="55"/>
      <c r="EP109" s="55"/>
      <c r="EQ109" s="55"/>
      <c r="ER109" s="55"/>
      <c r="ES109" s="55"/>
      <c r="ET109" s="55"/>
      <c r="EU109" s="55"/>
      <c r="EV109" s="55"/>
      <c r="EW109" s="55"/>
      <c r="EX109" s="55"/>
      <c r="EY109" s="55"/>
      <c r="EZ109" s="55"/>
      <c r="FA109" s="55"/>
      <c r="FB109" s="55"/>
      <c r="FC109" s="55"/>
      <c r="FD109" s="55"/>
      <c r="FE109" s="56"/>
    </row>
    <row r="110" spans="1:161" ht="14.25" customHeight="1">
      <c r="A110" s="70" t="s">
        <v>155</v>
      </c>
      <c r="B110" s="70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70"/>
      <c r="AS110" s="70"/>
      <c r="AT110" s="70"/>
      <c r="AU110" s="70"/>
      <c r="AV110" s="70"/>
      <c r="AW110" s="70"/>
      <c r="AX110" s="70"/>
      <c r="AY110" s="70"/>
      <c r="AZ110" s="70"/>
      <c r="BA110" s="70"/>
      <c r="BB110" s="70"/>
      <c r="BC110" s="70"/>
      <c r="BD110" s="70"/>
      <c r="BE110" s="70"/>
      <c r="BF110" s="70"/>
      <c r="BG110" s="70"/>
      <c r="BH110" s="70"/>
      <c r="BI110" s="70"/>
      <c r="BJ110" s="70"/>
      <c r="BK110" s="70"/>
      <c r="BL110" s="70"/>
      <c r="BM110" s="70"/>
      <c r="BN110" s="70"/>
      <c r="BO110" s="70"/>
      <c r="BP110" s="70"/>
      <c r="BQ110" s="70"/>
      <c r="BR110" s="70"/>
      <c r="BS110" s="66" t="s">
        <v>223</v>
      </c>
      <c r="BT110" s="67"/>
      <c r="BU110" s="67"/>
      <c r="BV110" s="67"/>
      <c r="BW110" s="67"/>
      <c r="BX110" s="67"/>
      <c r="BY110" s="67"/>
      <c r="BZ110" s="67"/>
      <c r="CA110" s="67"/>
      <c r="CB110" s="67"/>
      <c r="CC110" s="67" t="s">
        <v>39</v>
      </c>
      <c r="CD110" s="67"/>
      <c r="CE110" s="67"/>
      <c r="CF110" s="67"/>
      <c r="CG110" s="67"/>
      <c r="CH110" s="67"/>
      <c r="CI110" s="67"/>
      <c r="CJ110" s="67"/>
      <c r="CK110" s="67"/>
      <c r="CL110" s="67"/>
      <c r="CM110" s="67"/>
      <c r="CN110" s="67"/>
      <c r="CO110" s="55" t="s">
        <v>243</v>
      </c>
      <c r="CP110" s="55"/>
      <c r="CQ110" s="55"/>
      <c r="CR110" s="55"/>
      <c r="CS110" s="55"/>
      <c r="CT110" s="55"/>
      <c r="CU110" s="55"/>
      <c r="CV110" s="55"/>
      <c r="CW110" s="55"/>
      <c r="CX110" s="55"/>
      <c r="CY110" s="55"/>
      <c r="CZ110" s="55"/>
      <c r="DA110" s="55"/>
      <c r="DB110" s="55"/>
      <c r="DC110" s="55"/>
      <c r="DD110" s="55"/>
      <c r="DE110" s="55"/>
      <c r="DF110" s="55"/>
      <c r="DG110" s="55"/>
      <c r="DH110" s="55"/>
      <c r="DI110" s="55"/>
      <c r="DJ110" s="55"/>
      <c r="DK110" s="55"/>
      <c r="DL110" s="55"/>
      <c r="DM110" s="55"/>
      <c r="DN110" s="55"/>
      <c r="DO110" s="55"/>
      <c r="DP110" s="55"/>
      <c r="DQ110" s="55"/>
      <c r="DR110" s="55"/>
      <c r="DS110" s="55"/>
      <c r="DT110" s="55"/>
      <c r="DU110" s="55"/>
      <c r="DV110" s="55"/>
      <c r="DW110" s="55"/>
      <c r="DX110" s="55"/>
      <c r="DY110" s="55"/>
      <c r="DZ110" s="55"/>
      <c r="EA110" s="55"/>
      <c r="EB110" s="55"/>
      <c r="EC110" s="55"/>
      <c r="ED110" s="55"/>
      <c r="EE110" s="55"/>
      <c r="EF110" s="55"/>
      <c r="EG110" s="55"/>
      <c r="EH110" s="55"/>
      <c r="EI110" s="55"/>
      <c r="EJ110" s="55"/>
      <c r="EK110" s="55"/>
      <c r="EL110" s="55"/>
      <c r="EM110" s="55"/>
      <c r="EN110" s="55"/>
      <c r="EO110" s="55"/>
      <c r="EP110" s="55"/>
      <c r="EQ110" s="55"/>
      <c r="ER110" s="55"/>
      <c r="ES110" s="55"/>
      <c r="ET110" s="55"/>
      <c r="EU110" s="55"/>
      <c r="EV110" s="55"/>
      <c r="EW110" s="55"/>
      <c r="EX110" s="55"/>
      <c r="EY110" s="55"/>
      <c r="EZ110" s="55"/>
      <c r="FA110" s="55"/>
      <c r="FB110" s="55"/>
      <c r="FC110" s="55"/>
      <c r="FD110" s="55"/>
      <c r="FE110" s="56"/>
    </row>
    <row r="111" spans="1:161" ht="14.25" customHeight="1">
      <c r="A111" s="9"/>
      <c r="B111" s="74" t="s">
        <v>242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66" t="s">
        <v>224</v>
      </c>
      <c r="BT111" s="67"/>
      <c r="BU111" s="67"/>
      <c r="BV111" s="67"/>
      <c r="BW111" s="67"/>
      <c r="BX111" s="67"/>
      <c r="BY111" s="67"/>
      <c r="BZ111" s="67"/>
      <c r="CA111" s="67"/>
      <c r="CB111" s="67"/>
      <c r="CC111" s="67"/>
      <c r="CD111" s="67"/>
      <c r="CE111" s="67"/>
      <c r="CF111" s="67"/>
      <c r="CG111" s="67"/>
      <c r="CH111" s="67"/>
      <c r="CI111" s="67"/>
      <c r="CJ111" s="67"/>
      <c r="CK111" s="67"/>
      <c r="CL111" s="67"/>
      <c r="CM111" s="67"/>
      <c r="CN111" s="67"/>
      <c r="CO111" s="55" t="s">
        <v>243</v>
      </c>
      <c r="CP111" s="55"/>
      <c r="CQ111" s="55"/>
      <c r="CR111" s="55"/>
      <c r="CS111" s="55"/>
      <c r="CT111" s="55"/>
      <c r="CU111" s="55"/>
      <c r="CV111" s="55"/>
      <c r="CW111" s="55"/>
      <c r="CX111" s="55"/>
      <c r="CY111" s="55"/>
      <c r="CZ111" s="55"/>
      <c r="DA111" s="55"/>
      <c r="DB111" s="55"/>
      <c r="DC111" s="55"/>
      <c r="DD111" s="55"/>
      <c r="DE111" s="55"/>
      <c r="DF111" s="55"/>
      <c r="DG111" s="55"/>
      <c r="DH111" s="55"/>
      <c r="DI111" s="55"/>
      <c r="DJ111" s="55"/>
      <c r="DK111" s="55"/>
      <c r="DL111" s="55"/>
      <c r="DM111" s="55"/>
      <c r="DN111" s="55"/>
      <c r="DO111" s="55"/>
      <c r="DP111" s="55"/>
      <c r="DQ111" s="55"/>
      <c r="DR111" s="55"/>
      <c r="DS111" s="55"/>
      <c r="DT111" s="55"/>
      <c r="DU111" s="55"/>
      <c r="DV111" s="55"/>
      <c r="DW111" s="55"/>
      <c r="DX111" s="55"/>
      <c r="DY111" s="55"/>
      <c r="DZ111" s="55"/>
      <c r="EA111" s="55"/>
      <c r="EB111" s="55"/>
      <c r="EC111" s="55"/>
      <c r="ED111" s="55"/>
      <c r="EE111" s="55"/>
      <c r="EF111" s="55"/>
      <c r="EG111" s="55"/>
      <c r="EH111" s="55"/>
      <c r="EI111" s="55"/>
      <c r="EJ111" s="55"/>
      <c r="EK111" s="55"/>
      <c r="EL111" s="55"/>
      <c r="EM111" s="55"/>
      <c r="EN111" s="55"/>
      <c r="EO111" s="55"/>
      <c r="EP111" s="55"/>
      <c r="EQ111" s="55"/>
      <c r="ER111" s="55"/>
      <c r="ES111" s="55"/>
      <c r="ET111" s="55"/>
      <c r="EU111" s="55"/>
      <c r="EV111" s="55"/>
      <c r="EW111" s="55"/>
      <c r="EX111" s="55"/>
      <c r="EY111" s="55"/>
      <c r="EZ111" s="55"/>
      <c r="FA111" s="55"/>
      <c r="FB111" s="55"/>
      <c r="FC111" s="55"/>
      <c r="FD111" s="55"/>
      <c r="FE111" s="56"/>
    </row>
    <row r="112" spans="1:161">
      <c r="A112" s="65" t="s">
        <v>21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  <c r="BM112" s="65"/>
      <c r="BN112" s="65"/>
      <c r="BO112" s="65"/>
      <c r="BP112" s="65"/>
      <c r="BQ112" s="65"/>
      <c r="BR112" s="65"/>
      <c r="BS112" s="66" t="s">
        <v>225</v>
      </c>
      <c r="BT112" s="67"/>
      <c r="BU112" s="67"/>
      <c r="BV112" s="67"/>
      <c r="BW112" s="67"/>
      <c r="BX112" s="67"/>
      <c r="BY112" s="67"/>
      <c r="BZ112" s="67"/>
      <c r="CA112" s="67"/>
      <c r="CB112" s="67"/>
      <c r="CC112" s="67" t="s">
        <v>156</v>
      </c>
      <c r="CD112" s="67"/>
      <c r="CE112" s="67"/>
      <c r="CF112" s="67"/>
      <c r="CG112" s="67"/>
      <c r="CH112" s="67"/>
      <c r="CI112" s="67"/>
      <c r="CJ112" s="67"/>
      <c r="CK112" s="67"/>
      <c r="CL112" s="67"/>
      <c r="CM112" s="67"/>
      <c r="CN112" s="67"/>
      <c r="CO112" s="55" t="s">
        <v>243</v>
      </c>
      <c r="CP112" s="55"/>
      <c r="CQ112" s="55"/>
      <c r="CR112" s="55"/>
      <c r="CS112" s="55"/>
      <c r="CT112" s="55"/>
      <c r="CU112" s="55"/>
      <c r="CV112" s="55"/>
      <c r="CW112" s="55"/>
      <c r="CX112" s="55"/>
      <c r="CY112" s="55"/>
      <c r="CZ112" s="55"/>
      <c r="DA112" s="55"/>
      <c r="DB112" s="55"/>
      <c r="DC112" s="55"/>
      <c r="DD112" s="55"/>
      <c r="DE112" s="55"/>
      <c r="DF112" s="55"/>
      <c r="DG112" s="55"/>
      <c r="DH112" s="55"/>
      <c r="DI112" s="55"/>
      <c r="DJ112" s="55"/>
      <c r="DK112" s="55"/>
      <c r="DL112" s="55"/>
      <c r="DM112" s="55"/>
      <c r="DN112" s="55"/>
      <c r="DO112" s="55"/>
      <c r="DP112" s="55"/>
      <c r="DQ112" s="55"/>
      <c r="DR112" s="55"/>
      <c r="DS112" s="55"/>
      <c r="DT112" s="55"/>
      <c r="DU112" s="55"/>
      <c r="DV112" s="55"/>
      <c r="DW112" s="55"/>
      <c r="DX112" s="55"/>
      <c r="DY112" s="55"/>
      <c r="DZ112" s="55"/>
      <c r="EA112" s="55"/>
      <c r="EB112" s="55"/>
      <c r="EC112" s="55"/>
      <c r="ED112" s="55"/>
      <c r="EE112" s="55"/>
      <c r="EF112" s="55"/>
      <c r="EG112" s="55"/>
      <c r="EH112" s="55"/>
      <c r="EI112" s="55"/>
      <c r="EJ112" s="55"/>
      <c r="EK112" s="55"/>
      <c r="EL112" s="55"/>
      <c r="EM112" s="55"/>
      <c r="EN112" s="55"/>
      <c r="EO112" s="55"/>
      <c r="EP112" s="55"/>
      <c r="EQ112" s="55"/>
      <c r="ER112" s="55"/>
      <c r="ES112" s="55"/>
      <c r="ET112" s="55"/>
      <c r="EU112" s="55"/>
      <c r="EV112" s="55"/>
      <c r="EW112" s="55"/>
      <c r="EX112" s="55"/>
      <c r="EY112" s="55"/>
      <c r="EZ112" s="55"/>
      <c r="FA112" s="55"/>
      <c r="FB112" s="55"/>
      <c r="FC112" s="55"/>
      <c r="FD112" s="55"/>
      <c r="FE112" s="56"/>
    </row>
    <row r="113" spans="1:161" ht="12.75" customHeight="1">
      <c r="A113" s="57" t="s">
        <v>239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66"/>
      <c r="BT113" s="67"/>
      <c r="BU113" s="67"/>
      <c r="BV113" s="67"/>
      <c r="BW113" s="67"/>
      <c r="BX113" s="67"/>
      <c r="BY113" s="67"/>
      <c r="BZ113" s="67"/>
      <c r="CA113" s="67"/>
      <c r="CB113" s="67"/>
      <c r="CC113" s="67"/>
      <c r="CD113" s="67"/>
      <c r="CE113" s="67"/>
      <c r="CF113" s="67"/>
      <c r="CG113" s="67"/>
      <c r="CH113" s="67"/>
      <c r="CI113" s="67"/>
      <c r="CJ113" s="67"/>
      <c r="CK113" s="67"/>
      <c r="CL113" s="67"/>
      <c r="CM113" s="67"/>
      <c r="CN113" s="67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  <c r="DB113" s="55"/>
      <c r="DC113" s="55"/>
      <c r="DD113" s="55"/>
      <c r="DE113" s="55"/>
      <c r="DF113" s="55"/>
      <c r="DG113" s="55"/>
      <c r="DH113" s="55"/>
      <c r="DI113" s="55"/>
      <c r="DJ113" s="55"/>
      <c r="DK113" s="55"/>
      <c r="DL113" s="55"/>
      <c r="DM113" s="55"/>
      <c r="DN113" s="55"/>
      <c r="DO113" s="55"/>
      <c r="DP113" s="55"/>
      <c r="DQ113" s="55"/>
      <c r="DR113" s="55"/>
      <c r="DS113" s="55"/>
      <c r="DT113" s="55"/>
      <c r="DU113" s="55"/>
      <c r="DV113" s="55"/>
      <c r="DW113" s="55"/>
      <c r="DX113" s="55"/>
      <c r="DY113" s="55"/>
      <c r="DZ113" s="55"/>
      <c r="EA113" s="55"/>
      <c r="EB113" s="55"/>
      <c r="EC113" s="55"/>
      <c r="ED113" s="55"/>
      <c r="EE113" s="55"/>
      <c r="EF113" s="55"/>
      <c r="EG113" s="55"/>
      <c r="EH113" s="55"/>
      <c r="EI113" s="55"/>
      <c r="EJ113" s="55"/>
      <c r="EK113" s="55"/>
      <c r="EL113" s="55"/>
      <c r="EM113" s="55"/>
      <c r="EN113" s="55"/>
      <c r="EO113" s="55"/>
      <c r="EP113" s="55"/>
      <c r="EQ113" s="55"/>
      <c r="ER113" s="55"/>
      <c r="ES113" s="55"/>
      <c r="ET113" s="55"/>
      <c r="EU113" s="55"/>
      <c r="EV113" s="55"/>
      <c r="EW113" s="55"/>
      <c r="EX113" s="55"/>
      <c r="EY113" s="55"/>
      <c r="EZ113" s="55"/>
      <c r="FA113" s="55"/>
      <c r="FB113" s="55"/>
      <c r="FC113" s="55"/>
      <c r="FD113" s="55"/>
      <c r="FE113" s="56"/>
    </row>
    <row r="114" spans="1:161" ht="14.25" customHeight="1">
      <c r="A114" s="70" t="s">
        <v>240</v>
      </c>
      <c r="B114" s="70"/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70"/>
      <c r="R114" s="70"/>
      <c r="S114" s="70"/>
      <c r="T114" s="70"/>
      <c r="U114" s="70"/>
      <c r="V114" s="70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70"/>
      <c r="AW114" s="70"/>
      <c r="AX114" s="70"/>
      <c r="AY114" s="70"/>
      <c r="AZ114" s="70"/>
      <c r="BA114" s="70"/>
      <c r="BB114" s="70"/>
      <c r="BC114" s="70"/>
      <c r="BD114" s="70"/>
      <c r="BE114" s="70"/>
      <c r="BF114" s="70"/>
      <c r="BG114" s="70"/>
      <c r="BH114" s="70"/>
      <c r="BI114" s="70"/>
      <c r="BJ114" s="70"/>
      <c r="BK114" s="70"/>
      <c r="BL114" s="70"/>
      <c r="BM114" s="70"/>
      <c r="BN114" s="70"/>
      <c r="BO114" s="70"/>
      <c r="BP114" s="70"/>
      <c r="BQ114" s="70"/>
      <c r="BR114" s="70"/>
      <c r="BS114" s="66" t="s">
        <v>226</v>
      </c>
      <c r="BT114" s="67"/>
      <c r="BU114" s="67"/>
      <c r="BV114" s="67"/>
      <c r="BW114" s="67"/>
      <c r="BX114" s="67"/>
      <c r="BY114" s="67"/>
      <c r="BZ114" s="67"/>
      <c r="CA114" s="67"/>
      <c r="CB114" s="67"/>
      <c r="CC114" s="67" t="s">
        <v>157</v>
      </c>
      <c r="CD114" s="67"/>
      <c r="CE114" s="67"/>
      <c r="CF114" s="67"/>
      <c r="CG114" s="67"/>
      <c r="CH114" s="67"/>
      <c r="CI114" s="67"/>
      <c r="CJ114" s="67"/>
      <c r="CK114" s="67"/>
      <c r="CL114" s="67"/>
      <c r="CM114" s="67"/>
      <c r="CN114" s="67"/>
      <c r="CO114" s="55" t="s">
        <v>243</v>
      </c>
      <c r="CP114" s="55"/>
      <c r="CQ114" s="55"/>
      <c r="CR114" s="55"/>
      <c r="CS114" s="55"/>
      <c r="CT114" s="55"/>
      <c r="CU114" s="55"/>
      <c r="CV114" s="55"/>
      <c r="CW114" s="55"/>
      <c r="CX114" s="55"/>
      <c r="CY114" s="55"/>
      <c r="CZ114" s="55"/>
      <c r="DA114" s="55"/>
      <c r="DB114" s="55"/>
      <c r="DC114" s="55"/>
      <c r="DD114" s="55"/>
      <c r="DE114" s="55"/>
      <c r="DF114" s="55"/>
      <c r="DG114" s="55"/>
      <c r="DH114" s="55"/>
      <c r="DI114" s="55"/>
      <c r="DJ114" s="55"/>
      <c r="DK114" s="55"/>
      <c r="DL114" s="55"/>
      <c r="DM114" s="55"/>
      <c r="DN114" s="55"/>
      <c r="DO114" s="55"/>
      <c r="DP114" s="55"/>
      <c r="DQ114" s="55"/>
      <c r="DR114" s="55"/>
      <c r="DS114" s="55"/>
      <c r="DT114" s="55"/>
      <c r="DU114" s="55"/>
      <c r="DV114" s="55"/>
      <c r="DW114" s="55"/>
      <c r="DX114" s="55"/>
      <c r="DY114" s="55"/>
      <c r="DZ114" s="55"/>
      <c r="EA114" s="55"/>
      <c r="EB114" s="55"/>
      <c r="EC114" s="55"/>
      <c r="ED114" s="55"/>
      <c r="EE114" s="55"/>
      <c r="EF114" s="55"/>
      <c r="EG114" s="55"/>
      <c r="EH114" s="55"/>
      <c r="EI114" s="55"/>
      <c r="EJ114" s="55"/>
      <c r="EK114" s="55"/>
      <c r="EL114" s="55"/>
      <c r="EM114" s="55"/>
      <c r="EN114" s="55"/>
      <c r="EO114" s="55"/>
      <c r="EP114" s="55"/>
      <c r="EQ114" s="55"/>
      <c r="ER114" s="55"/>
      <c r="ES114" s="55"/>
      <c r="ET114" s="55"/>
      <c r="EU114" s="55"/>
      <c r="EV114" s="55"/>
      <c r="EW114" s="55"/>
      <c r="EX114" s="55"/>
      <c r="EY114" s="55"/>
      <c r="EZ114" s="55"/>
      <c r="FA114" s="55"/>
      <c r="FB114" s="55"/>
      <c r="FC114" s="55"/>
      <c r="FD114" s="55"/>
      <c r="FE114" s="56"/>
    </row>
    <row r="115" spans="1:161" ht="26.25" customHeight="1">
      <c r="A115" s="9"/>
      <c r="B115" s="68" t="s">
        <v>241</v>
      </c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  <c r="BM115" s="68"/>
      <c r="BN115" s="68"/>
      <c r="BO115" s="68"/>
      <c r="BP115" s="68"/>
      <c r="BQ115" s="68"/>
      <c r="BR115" s="69"/>
      <c r="BS115" s="66" t="s">
        <v>227</v>
      </c>
      <c r="BT115" s="67"/>
      <c r="BU115" s="67"/>
      <c r="BV115" s="67"/>
      <c r="BW115" s="67"/>
      <c r="BX115" s="67"/>
      <c r="BY115" s="67"/>
      <c r="BZ115" s="67"/>
      <c r="CA115" s="67"/>
      <c r="CB115" s="67"/>
      <c r="CC115" s="67"/>
      <c r="CD115" s="67"/>
      <c r="CE115" s="67"/>
      <c r="CF115" s="67"/>
      <c r="CG115" s="67"/>
      <c r="CH115" s="67"/>
      <c r="CI115" s="67"/>
      <c r="CJ115" s="67"/>
      <c r="CK115" s="67"/>
      <c r="CL115" s="67"/>
      <c r="CM115" s="67"/>
      <c r="CN115" s="67"/>
      <c r="CO115" s="55">
        <v>0</v>
      </c>
      <c r="CP115" s="55"/>
      <c r="CQ115" s="55"/>
      <c r="CR115" s="55"/>
      <c r="CS115" s="55"/>
      <c r="CT115" s="55"/>
      <c r="CU115" s="55"/>
      <c r="CV115" s="55"/>
      <c r="CW115" s="55"/>
      <c r="CX115" s="55"/>
      <c r="CY115" s="55"/>
      <c r="CZ115" s="55"/>
      <c r="DA115" s="55"/>
      <c r="DB115" s="55"/>
      <c r="DC115" s="55"/>
      <c r="DD115" s="55"/>
      <c r="DE115" s="55"/>
      <c r="DF115" s="55"/>
      <c r="DG115" s="55"/>
      <c r="DH115" s="55"/>
      <c r="DI115" s="55"/>
      <c r="DJ115" s="55"/>
      <c r="DK115" s="55"/>
      <c r="DL115" s="55">
        <f>DL116-DL118</f>
        <v>3240</v>
      </c>
      <c r="DM115" s="55"/>
      <c r="DN115" s="55"/>
      <c r="DO115" s="55"/>
      <c r="DP115" s="55"/>
      <c r="DQ115" s="55"/>
      <c r="DR115" s="55"/>
      <c r="DS115" s="55"/>
      <c r="DT115" s="55"/>
      <c r="DU115" s="55"/>
      <c r="DV115" s="55"/>
      <c r="DW115" s="55"/>
      <c r="DX115" s="55"/>
      <c r="DY115" s="55"/>
      <c r="DZ115" s="55"/>
      <c r="EA115" s="55"/>
      <c r="EB115" s="55"/>
      <c r="EC115" s="55"/>
      <c r="ED115" s="55"/>
      <c r="EE115" s="55"/>
      <c r="EF115" s="55"/>
      <c r="EG115" s="55"/>
      <c r="EH115" s="55"/>
      <c r="EI115" s="55"/>
      <c r="EJ115" s="55"/>
      <c r="EK115" s="55"/>
      <c r="EL115" s="55"/>
      <c r="EM115" s="55"/>
      <c r="EN115" s="55"/>
      <c r="EO115" s="55"/>
      <c r="EP115" s="55"/>
      <c r="EQ115" s="55"/>
      <c r="ER115" s="55"/>
      <c r="ES115" s="55"/>
      <c r="ET115" s="55"/>
      <c r="EU115" s="55"/>
      <c r="EV115" s="55"/>
      <c r="EW115" s="55"/>
      <c r="EX115" s="55"/>
      <c r="EY115" s="55"/>
      <c r="EZ115" s="55"/>
      <c r="FA115" s="55"/>
      <c r="FB115" s="55"/>
      <c r="FC115" s="55"/>
      <c r="FD115" s="55"/>
      <c r="FE115" s="56"/>
    </row>
    <row r="116" spans="1:161">
      <c r="A116" s="65" t="s">
        <v>21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  <c r="BH116" s="65"/>
      <c r="BI116" s="65"/>
      <c r="BJ116" s="65"/>
      <c r="BK116" s="65"/>
      <c r="BL116" s="65"/>
      <c r="BM116" s="65"/>
      <c r="BN116" s="65"/>
      <c r="BO116" s="65"/>
      <c r="BP116" s="65"/>
      <c r="BQ116" s="65"/>
      <c r="BR116" s="65"/>
      <c r="BS116" s="66" t="s">
        <v>228</v>
      </c>
      <c r="BT116" s="67"/>
      <c r="BU116" s="67"/>
      <c r="BV116" s="67"/>
      <c r="BW116" s="67"/>
      <c r="BX116" s="67"/>
      <c r="BY116" s="67"/>
      <c r="BZ116" s="67"/>
      <c r="CA116" s="67"/>
      <c r="CB116" s="67"/>
      <c r="CC116" s="67" t="s">
        <v>159</v>
      </c>
      <c r="CD116" s="67"/>
      <c r="CE116" s="67"/>
      <c r="CF116" s="67"/>
      <c r="CG116" s="67"/>
      <c r="CH116" s="67"/>
      <c r="CI116" s="67"/>
      <c r="CJ116" s="67"/>
      <c r="CK116" s="67"/>
      <c r="CL116" s="67"/>
      <c r="CM116" s="67"/>
      <c r="CN116" s="67"/>
      <c r="CO116" s="55">
        <v>2500</v>
      </c>
      <c r="CP116" s="55"/>
      <c r="CQ116" s="55"/>
      <c r="CR116" s="55"/>
      <c r="CS116" s="55"/>
      <c r="CT116" s="55"/>
      <c r="CU116" s="55"/>
      <c r="CV116" s="55"/>
      <c r="CW116" s="55"/>
      <c r="CX116" s="55"/>
      <c r="CY116" s="55"/>
      <c r="CZ116" s="55"/>
      <c r="DA116" s="55"/>
      <c r="DB116" s="55"/>
      <c r="DC116" s="55"/>
      <c r="DD116" s="55"/>
      <c r="DE116" s="55"/>
      <c r="DF116" s="55"/>
      <c r="DG116" s="55"/>
      <c r="DH116" s="55"/>
      <c r="DI116" s="55"/>
      <c r="DJ116" s="55"/>
      <c r="DK116" s="55"/>
      <c r="DL116" s="55">
        <v>286440</v>
      </c>
      <c r="DM116" s="55"/>
      <c r="DN116" s="55"/>
      <c r="DO116" s="55"/>
      <c r="DP116" s="55"/>
      <c r="DQ116" s="55"/>
      <c r="DR116" s="55"/>
      <c r="DS116" s="55"/>
      <c r="DT116" s="55"/>
      <c r="DU116" s="55"/>
      <c r="DV116" s="55"/>
      <c r="DW116" s="55"/>
      <c r="DX116" s="55"/>
      <c r="DY116" s="55"/>
      <c r="DZ116" s="55"/>
      <c r="EA116" s="55"/>
      <c r="EB116" s="55"/>
      <c r="EC116" s="55"/>
      <c r="ED116" s="55"/>
      <c r="EE116" s="55"/>
      <c r="EF116" s="55"/>
      <c r="EG116" s="55"/>
      <c r="EH116" s="55"/>
      <c r="EI116" s="55"/>
      <c r="EJ116" s="55"/>
      <c r="EK116" s="55"/>
      <c r="EL116" s="55"/>
      <c r="EM116" s="55"/>
      <c r="EN116" s="55"/>
      <c r="EO116" s="55"/>
      <c r="EP116" s="55"/>
      <c r="EQ116" s="55"/>
      <c r="ER116" s="55"/>
      <c r="ES116" s="55"/>
      <c r="ET116" s="55"/>
      <c r="EU116" s="55"/>
      <c r="EV116" s="55"/>
      <c r="EW116" s="55"/>
      <c r="EX116" s="55"/>
      <c r="EY116" s="55"/>
      <c r="EZ116" s="55"/>
      <c r="FA116" s="55"/>
      <c r="FB116" s="55"/>
      <c r="FC116" s="55"/>
      <c r="FD116" s="55"/>
      <c r="FE116" s="56"/>
    </row>
    <row r="117" spans="1:161" ht="12.75" customHeight="1">
      <c r="A117" s="57" t="s">
        <v>158</v>
      </c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66"/>
      <c r="BT117" s="67"/>
      <c r="BU117" s="67"/>
      <c r="BV117" s="67"/>
      <c r="BW117" s="67"/>
      <c r="BX117" s="67"/>
      <c r="BY117" s="67"/>
      <c r="BZ117" s="67"/>
      <c r="CA117" s="67"/>
      <c r="CB117" s="67"/>
      <c r="CC117" s="67"/>
      <c r="CD117" s="67"/>
      <c r="CE117" s="67"/>
      <c r="CF117" s="67"/>
      <c r="CG117" s="67"/>
      <c r="CH117" s="67"/>
      <c r="CI117" s="67"/>
      <c r="CJ117" s="67"/>
      <c r="CK117" s="67"/>
      <c r="CL117" s="67"/>
      <c r="CM117" s="67"/>
      <c r="CN117" s="67"/>
      <c r="CO117" s="55"/>
      <c r="CP117" s="55"/>
      <c r="CQ117" s="55"/>
      <c r="CR117" s="55"/>
      <c r="CS117" s="55"/>
      <c r="CT117" s="55"/>
      <c r="CU117" s="55"/>
      <c r="CV117" s="55"/>
      <c r="CW117" s="55"/>
      <c r="CX117" s="55"/>
      <c r="CY117" s="55"/>
      <c r="CZ117" s="55"/>
      <c r="DA117" s="55"/>
      <c r="DB117" s="55"/>
      <c r="DC117" s="55"/>
      <c r="DD117" s="55"/>
      <c r="DE117" s="55"/>
      <c r="DF117" s="55"/>
      <c r="DG117" s="55"/>
      <c r="DH117" s="55"/>
      <c r="DI117" s="55"/>
      <c r="DJ117" s="55"/>
      <c r="DK117" s="55"/>
      <c r="DL117" s="55"/>
      <c r="DM117" s="55"/>
      <c r="DN117" s="55"/>
      <c r="DO117" s="55"/>
      <c r="DP117" s="55"/>
      <c r="DQ117" s="55"/>
      <c r="DR117" s="55"/>
      <c r="DS117" s="55"/>
      <c r="DT117" s="55"/>
      <c r="DU117" s="55"/>
      <c r="DV117" s="55"/>
      <c r="DW117" s="55"/>
      <c r="DX117" s="55"/>
      <c r="DY117" s="55"/>
      <c r="DZ117" s="55"/>
      <c r="EA117" s="55"/>
      <c r="EB117" s="55"/>
      <c r="EC117" s="55"/>
      <c r="ED117" s="55"/>
      <c r="EE117" s="55"/>
      <c r="EF117" s="55"/>
      <c r="EG117" s="55"/>
      <c r="EH117" s="55"/>
      <c r="EI117" s="55"/>
      <c r="EJ117" s="55"/>
      <c r="EK117" s="55"/>
      <c r="EL117" s="55"/>
      <c r="EM117" s="55"/>
      <c r="EN117" s="55"/>
      <c r="EO117" s="55"/>
      <c r="EP117" s="55"/>
      <c r="EQ117" s="55"/>
      <c r="ER117" s="55"/>
      <c r="ES117" s="55"/>
      <c r="ET117" s="55"/>
      <c r="EU117" s="55"/>
      <c r="EV117" s="55"/>
      <c r="EW117" s="55"/>
      <c r="EX117" s="55"/>
      <c r="EY117" s="55"/>
      <c r="EZ117" s="55"/>
      <c r="FA117" s="55"/>
      <c r="FB117" s="55"/>
      <c r="FC117" s="55"/>
      <c r="FD117" s="55"/>
      <c r="FE117" s="56"/>
    </row>
    <row r="118" spans="1:161" ht="14.25" customHeight="1">
      <c r="A118" s="70" t="s">
        <v>160</v>
      </c>
      <c r="B118" s="70"/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70"/>
      <c r="R118" s="70"/>
      <c r="S118" s="70"/>
      <c r="T118" s="70"/>
      <c r="U118" s="70"/>
      <c r="V118" s="70"/>
      <c r="W118" s="70"/>
      <c r="X118" s="70"/>
      <c r="Y118" s="70"/>
      <c r="Z118" s="70"/>
      <c r="AA118" s="70"/>
      <c r="AB118" s="70"/>
      <c r="AC118" s="70"/>
      <c r="AD118" s="70"/>
      <c r="AE118" s="70"/>
      <c r="AF118" s="70"/>
      <c r="AG118" s="70"/>
      <c r="AH118" s="70"/>
      <c r="AI118" s="70"/>
      <c r="AJ118" s="70"/>
      <c r="AK118" s="70"/>
      <c r="AL118" s="70"/>
      <c r="AM118" s="70"/>
      <c r="AN118" s="70"/>
      <c r="AO118" s="70"/>
      <c r="AP118" s="70"/>
      <c r="AQ118" s="70"/>
      <c r="AR118" s="70"/>
      <c r="AS118" s="70"/>
      <c r="AT118" s="70"/>
      <c r="AU118" s="70"/>
      <c r="AV118" s="70"/>
      <c r="AW118" s="70"/>
      <c r="AX118" s="70"/>
      <c r="AY118" s="70"/>
      <c r="AZ118" s="70"/>
      <c r="BA118" s="70"/>
      <c r="BB118" s="70"/>
      <c r="BC118" s="70"/>
      <c r="BD118" s="70"/>
      <c r="BE118" s="70"/>
      <c r="BF118" s="70"/>
      <c r="BG118" s="70"/>
      <c r="BH118" s="70"/>
      <c r="BI118" s="70"/>
      <c r="BJ118" s="70"/>
      <c r="BK118" s="70"/>
      <c r="BL118" s="70"/>
      <c r="BM118" s="70"/>
      <c r="BN118" s="70"/>
      <c r="BO118" s="70"/>
      <c r="BP118" s="70"/>
      <c r="BQ118" s="70"/>
      <c r="BR118" s="70"/>
      <c r="BS118" s="66" t="s">
        <v>229</v>
      </c>
      <c r="BT118" s="67"/>
      <c r="BU118" s="67"/>
      <c r="BV118" s="67"/>
      <c r="BW118" s="67"/>
      <c r="BX118" s="67"/>
      <c r="BY118" s="67"/>
      <c r="BZ118" s="67"/>
      <c r="CA118" s="67"/>
      <c r="CB118" s="67"/>
      <c r="CC118" s="67" t="s">
        <v>161</v>
      </c>
      <c r="CD118" s="67"/>
      <c r="CE118" s="67"/>
      <c r="CF118" s="67"/>
      <c r="CG118" s="67"/>
      <c r="CH118" s="67"/>
      <c r="CI118" s="67"/>
      <c r="CJ118" s="67"/>
      <c r="CK118" s="67"/>
      <c r="CL118" s="67"/>
      <c r="CM118" s="67"/>
      <c r="CN118" s="67"/>
      <c r="CO118" s="55">
        <v>2500</v>
      </c>
      <c r="CP118" s="55"/>
      <c r="CQ118" s="55"/>
      <c r="CR118" s="55"/>
      <c r="CS118" s="55"/>
      <c r="CT118" s="55"/>
      <c r="CU118" s="55"/>
      <c r="CV118" s="55"/>
      <c r="CW118" s="55"/>
      <c r="CX118" s="55"/>
      <c r="CY118" s="55"/>
      <c r="CZ118" s="55"/>
      <c r="DA118" s="55"/>
      <c r="DB118" s="55"/>
      <c r="DC118" s="55"/>
      <c r="DD118" s="55"/>
      <c r="DE118" s="55"/>
      <c r="DF118" s="55"/>
      <c r="DG118" s="55"/>
      <c r="DH118" s="55"/>
      <c r="DI118" s="55"/>
      <c r="DJ118" s="55"/>
      <c r="DK118" s="55"/>
      <c r="DL118" s="55">
        <v>283200</v>
      </c>
      <c r="DM118" s="55"/>
      <c r="DN118" s="55"/>
      <c r="DO118" s="55"/>
      <c r="DP118" s="55"/>
      <c r="DQ118" s="55"/>
      <c r="DR118" s="55"/>
      <c r="DS118" s="55"/>
      <c r="DT118" s="55"/>
      <c r="DU118" s="55"/>
      <c r="DV118" s="55"/>
      <c r="DW118" s="55"/>
      <c r="DX118" s="55"/>
      <c r="DY118" s="55"/>
      <c r="DZ118" s="55"/>
      <c r="EA118" s="55"/>
      <c r="EB118" s="55"/>
      <c r="EC118" s="55"/>
      <c r="ED118" s="55"/>
      <c r="EE118" s="55"/>
      <c r="EF118" s="55"/>
      <c r="EG118" s="55"/>
      <c r="EH118" s="55"/>
      <c r="EI118" s="55"/>
      <c r="EJ118" s="55"/>
      <c r="EK118" s="55"/>
      <c r="EL118" s="55"/>
      <c r="EM118" s="55"/>
      <c r="EN118" s="55"/>
      <c r="EO118" s="55"/>
      <c r="EP118" s="55"/>
      <c r="EQ118" s="55"/>
      <c r="ER118" s="55"/>
      <c r="ES118" s="55"/>
      <c r="ET118" s="55"/>
      <c r="EU118" s="55"/>
      <c r="EV118" s="55"/>
      <c r="EW118" s="55"/>
      <c r="EX118" s="55"/>
      <c r="EY118" s="55"/>
      <c r="EZ118" s="55"/>
      <c r="FA118" s="55"/>
      <c r="FB118" s="55"/>
      <c r="FC118" s="55"/>
      <c r="FD118" s="55"/>
      <c r="FE118" s="56"/>
    </row>
    <row r="119" spans="1:161" ht="14.25" customHeight="1">
      <c r="A119" s="73" t="s">
        <v>162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/>
      <c r="AD119" s="73"/>
      <c r="AE119" s="73"/>
      <c r="AF119" s="73"/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73"/>
      <c r="AR119" s="73"/>
      <c r="AS119" s="73"/>
      <c r="AT119" s="73"/>
      <c r="AU119" s="73"/>
      <c r="AV119" s="73"/>
      <c r="AW119" s="73"/>
      <c r="AX119" s="73"/>
      <c r="AY119" s="73"/>
      <c r="AZ119" s="73"/>
      <c r="BA119" s="73"/>
      <c r="BB119" s="73"/>
      <c r="BC119" s="73"/>
      <c r="BD119" s="73"/>
      <c r="BE119" s="73"/>
      <c r="BF119" s="73"/>
      <c r="BG119" s="73"/>
      <c r="BH119" s="73"/>
      <c r="BI119" s="73"/>
      <c r="BJ119" s="73"/>
      <c r="BK119" s="73"/>
      <c r="BL119" s="73"/>
      <c r="BM119" s="73"/>
      <c r="BN119" s="73"/>
      <c r="BO119" s="73"/>
      <c r="BP119" s="73"/>
      <c r="BQ119" s="73"/>
      <c r="BR119" s="73"/>
      <c r="BS119" s="66" t="s">
        <v>35</v>
      </c>
      <c r="BT119" s="67"/>
      <c r="BU119" s="67"/>
      <c r="BV119" s="67"/>
      <c r="BW119" s="67"/>
      <c r="BX119" s="67"/>
      <c r="BY119" s="67"/>
      <c r="BZ119" s="67"/>
      <c r="CA119" s="67"/>
      <c r="CB119" s="67"/>
      <c r="CC119" s="67"/>
      <c r="CD119" s="67"/>
      <c r="CE119" s="67"/>
      <c r="CF119" s="67"/>
      <c r="CG119" s="67"/>
      <c r="CH119" s="67"/>
      <c r="CI119" s="67"/>
      <c r="CJ119" s="67"/>
      <c r="CK119" s="67"/>
      <c r="CL119" s="67"/>
      <c r="CM119" s="67"/>
      <c r="CN119" s="67"/>
      <c r="CO119" s="55">
        <f>CO128</f>
        <v>14780</v>
      </c>
      <c r="CP119" s="55"/>
      <c r="CQ119" s="55"/>
      <c r="CR119" s="55"/>
      <c r="CS119" s="55"/>
      <c r="CT119" s="55"/>
      <c r="CU119" s="55"/>
      <c r="CV119" s="55"/>
      <c r="CW119" s="55"/>
      <c r="CX119" s="55"/>
      <c r="CY119" s="55"/>
      <c r="CZ119" s="55"/>
      <c r="DA119" s="55"/>
      <c r="DB119" s="55"/>
      <c r="DC119" s="55"/>
      <c r="DD119" s="55"/>
      <c r="DE119" s="55"/>
      <c r="DF119" s="55"/>
      <c r="DG119" s="55"/>
      <c r="DH119" s="55"/>
      <c r="DI119" s="55"/>
      <c r="DJ119" s="55"/>
      <c r="DK119" s="55"/>
      <c r="DL119" s="55">
        <f>DL128</f>
        <v>173176</v>
      </c>
      <c r="DM119" s="55"/>
      <c r="DN119" s="55"/>
      <c r="DO119" s="55"/>
      <c r="DP119" s="55"/>
      <c r="DQ119" s="55"/>
      <c r="DR119" s="55"/>
      <c r="DS119" s="55"/>
      <c r="DT119" s="55"/>
      <c r="DU119" s="55"/>
      <c r="DV119" s="55"/>
      <c r="DW119" s="55"/>
      <c r="DX119" s="55"/>
      <c r="DY119" s="55"/>
      <c r="DZ119" s="55"/>
      <c r="EA119" s="55"/>
      <c r="EB119" s="55"/>
      <c r="EC119" s="55"/>
      <c r="ED119" s="55"/>
      <c r="EE119" s="55"/>
      <c r="EF119" s="55"/>
      <c r="EG119" s="55"/>
      <c r="EH119" s="55"/>
      <c r="EI119" s="55"/>
      <c r="EJ119" s="55"/>
      <c r="EK119" s="55"/>
      <c r="EL119" s="55"/>
      <c r="EM119" s="55"/>
      <c r="EN119" s="55"/>
      <c r="EO119" s="55"/>
      <c r="EP119" s="55"/>
      <c r="EQ119" s="55"/>
      <c r="ER119" s="55"/>
      <c r="ES119" s="55"/>
      <c r="ET119" s="55"/>
      <c r="EU119" s="55"/>
      <c r="EV119" s="55"/>
      <c r="EW119" s="55"/>
      <c r="EX119" s="55"/>
      <c r="EY119" s="55"/>
      <c r="EZ119" s="55"/>
      <c r="FA119" s="55"/>
      <c r="FB119" s="55"/>
      <c r="FC119" s="55"/>
      <c r="FD119" s="55"/>
      <c r="FE119" s="56"/>
    </row>
    <row r="120" spans="1:161" ht="26.25" customHeight="1">
      <c r="A120" s="9"/>
      <c r="B120" s="68" t="s">
        <v>163</v>
      </c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68"/>
      <c r="BN120" s="68"/>
      <c r="BO120" s="68"/>
      <c r="BP120" s="68"/>
      <c r="BQ120" s="68"/>
      <c r="BR120" s="69"/>
      <c r="BS120" s="66" t="s">
        <v>151</v>
      </c>
      <c r="BT120" s="67"/>
      <c r="BU120" s="67"/>
      <c r="BV120" s="67"/>
      <c r="BW120" s="67"/>
      <c r="BX120" s="67"/>
      <c r="BY120" s="67"/>
      <c r="BZ120" s="67"/>
      <c r="CA120" s="67"/>
      <c r="CB120" s="67"/>
      <c r="CC120" s="67"/>
      <c r="CD120" s="67"/>
      <c r="CE120" s="67"/>
      <c r="CF120" s="67"/>
      <c r="CG120" s="67"/>
      <c r="CH120" s="67"/>
      <c r="CI120" s="67"/>
      <c r="CJ120" s="67"/>
      <c r="CK120" s="67"/>
      <c r="CL120" s="67"/>
      <c r="CM120" s="67"/>
      <c r="CN120" s="67"/>
      <c r="CO120" s="55" t="s">
        <v>243</v>
      </c>
      <c r="CP120" s="55"/>
      <c r="CQ120" s="55"/>
      <c r="CR120" s="55"/>
      <c r="CS120" s="55"/>
      <c r="CT120" s="55"/>
      <c r="CU120" s="55"/>
      <c r="CV120" s="55"/>
      <c r="CW120" s="55"/>
      <c r="CX120" s="55"/>
      <c r="CY120" s="55"/>
      <c r="CZ120" s="55"/>
      <c r="DA120" s="55"/>
      <c r="DB120" s="55"/>
      <c r="DC120" s="55"/>
      <c r="DD120" s="55"/>
      <c r="DE120" s="55"/>
      <c r="DF120" s="55"/>
      <c r="DG120" s="55"/>
      <c r="DH120" s="55"/>
      <c r="DI120" s="55"/>
      <c r="DJ120" s="55"/>
      <c r="DK120" s="55"/>
      <c r="DL120" s="55"/>
      <c r="DM120" s="55"/>
      <c r="DN120" s="55"/>
      <c r="DO120" s="55"/>
      <c r="DP120" s="55"/>
      <c r="DQ120" s="55"/>
      <c r="DR120" s="55"/>
      <c r="DS120" s="55"/>
      <c r="DT120" s="55"/>
      <c r="DU120" s="55"/>
      <c r="DV120" s="55"/>
      <c r="DW120" s="55"/>
      <c r="DX120" s="55"/>
      <c r="DY120" s="55"/>
      <c r="DZ120" s="55"/>
      <c r="EA120" s="55"/>
      <c r="EB120" s="55"/>
      <c r="EC120" s="55"/>
      <c r="ED120" s="55"/>
      <c r="EE120" s="55"/>
      <c r="EF120" s="55"/>
      <c r="EG120" s="55"/>
      <c r="EH120" s="55"/>
      <c r="EI120" s="55"/>
      <c r="EJ120" s="55"/>
      <c r="EK120" s="55"/>
      <c r="EL120" s="55"/>
      <c r="EM120" s="55"/>
      <c r="EN120" s="55"/>
      <c r="EO120" s="55"/>
      <c r="EP120" s="55"/>
      <c r="EQ120" s="55"/>
      <c r="ER120" s="55"/>
      <c r="ES120" s="55"/>
      <c r="ET120" s="55"/>
      <c r="EU120" s="55"/>
      <c r="EV120" s="55"/>
      <c r="EW120" s="55"/>
      <c r="EX120" s="55"/>
      <c r="EY120" s="55"/>
      <c r="EZ120" s="55"/>
      <c r="FA120" s="55"/>
      <c r="FB120" s="55"/>
      <c r="FC120" s="55"/>
      <c r="FD120" s="55"/>
      <c r="FE120" s="56"/>
    </row>
    <row r="121" spans="1:161">
      <c r="A121" s="65" t="s">
        <v>21</v>
      </c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  <c r="V121" s="65"/>
      <c r="W121" s="65"/>
      <c r="X121" s="65"/>
      <c r="Y121" s="65"/>
      <c r="Z121" s="65"/>
      <c r="AA121" s="65"/>
      <c r="AB121" s="65"/>
      <c r="AC121" s="65"/>
      <c r="AD121" s="65"/>
      <c r="AE121" s="65"/>
      <c r="AF121" s="65"/>
      <c r="AG121" s="65"/>
      <c r="AH121" s="65"/>
      <c r="AI121" s="65"/>
      <c r="AJ121" s="65"/>
      <c r="AK121" s="65"/>
      <c r="AL121" s="65"/>
      <c r="AM121" s="65"/>
      <c r="AN121" s="65"/>
      <c r="AO121" s="65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65"/>
      <c r="BE121" s="65"/>
      <c r="BF121" s="65"/>
      <c r="BG121" s="65"/>
      <c r="BH121" s="65"/>
      <c r="BI121" s="65"/>
      <c r="BJ121" s="65"/>
      <c r="BK121" s="65"/>
      <c r="BL121" s="65"/>
      <c r="BM121" s="65"/>
      <c r="BN121" s="65"/>
      <c r="BO121" s="65"/>
      <c r="BP121" s="65"/>
      <c r="BQ121" s="65"/>
      <c r="BR121" s="65"/>
      <c r="BS121" s="66" t="s">
        <v>230</v>
      </c>
      <c r="BT121" s="67"/>
      <c r="BU121" s="67"/>
      <c r="BV121" s="67"/>
      <c r="BW121" s="67"/>
      <c r="BX121" s="67"/>
      <c r="BY121" s="67"/>
      <c r="BZ121" s="67"/>
      <c r="CA121" s="67"/>
      <c r="CB121" s="67"/>
      <c r="CC121" s="67" t="s">
        <v>165</v>
      </c>
      <c r="CD121" s="67"/>
      <c r="CE121" s="67"/>
      <c r="CF121" s="67"/>
      <c r="CG121" s="67"/>
      <c r="CH121" s="67"/>
      <c r="CI121" s="67"/>
      <c r="CJ121" s="67"/>
      <c r="CK121" s="67"/>
      <c r="CL121" s="67"/>
      <c r="CM121" s="67"/>
      <c r="CN121" s="67"/>
      <c r="CO121" s="55" t="s">
        <v>243</v>
      </c>
      <c r="CP121" s="55"/>
      <c r="CQ121" s="55"/>
      <c r="CR121" s="55"/>
      <c r="CS121" s="55"/>
      <c r="CT121" s="55"/>
      <c r="CU121" s="55"/>
      <c r="CV121" s="55"/>
      <c r="CW121" s="55"/>
      <c r="CX121" s="55"/>
      <c r="CY121" s="55"/>
      <c r="CZ121" s="55"/>
      <c r="DA121" s="55"/>
      <c r="DB121" s="55"/>
      <c r="DC121" s="55"/>
      <c r="DD121" s="55"/>
      <c r="DE121" s="55"/>
      <c r="DF121" s="55"/>
      <c r="DG121" s="55"/>
      <c r="DH121" s="55"/>
      <c r="DI121" s="55"/>
      <c r="DJ121" s="55"/>
      <c r="DK121" s="55"/>
      <c r="DL121" s="55"/>
      <c r="DM121" s="55"/>
      <c r="DN121" s="55"/>
      <c r="DO121" s="55"/>
      <c r="DP121" s="55"/>
      <c r="DQ121" s="55"/>
      <c r="DR121" s="55"/>
      <c r="DS121" s="55"/>
      <c r="DT121" s="55"/>
      <c r="DU121" s="55"/>
      <c r="DV121" s="55"/>
      <c r="DW121" s="55"/>
      <c r="DX121" s="55"/>
      <c r="DY121" s="55"/>
      <c r="DZ121" s="55"/>
      <c r="EA121" s="55"/>
      <c r="EB121" s="55"/>
      <c r="EC121" s="55"/>
      <c r="ED121" s="55"/>
      <c r="EE121" s="55"/>
      <c r="EF121" s="55"/>
      <c r="EG121" s="55"/>
      <c r="EH121" s="55"/>
      <c r="EI121" s="55"/>
      <c r="EJ121" s="55"/>
      <c r="EK121" s="55"/>
      <c r="EL121" s="55"/>
      <c r="EM121" s="55"/>
      <c r="EN121" s="55"/>
      <c r="EO121" s="55"/>
      <c r="EP121" s="55"/>
      <c r="EQ121" s="55"/>
      <c r="ER121" s="55"/>
      <c r="ES121" s="55"/>
      <c r="ET121" s="55"/>
      <c r="EU121" s="55"/>
      <c r="EV121" s="55"/>
      <c r="EW121" s="55"/>
      <c r="EX121" s="55"/>
      <c r="EY121" s="55"/>
      <c r="EZ121" s="55"/>
      <c r="FA121" s="55"/>
      <c r="FB121" s="55"/>
      <c r="FC121" s="55"/>
      <c r="FD121" s="55"/>
      <c r="FE121" s="56"/>
    </row>
    <row r="122" spans="1:161" ht="12.75" customHeight="1">
      <c r="A122" s="71" t="s">
        <v>164</v>
      </c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  <c r="AN122" s="71"/>
      <c r="AO122" s="71"/>
      <c r="AP122" s="71"/>
      <c r="AQ122" s="71"/>
      <c r="AR122" s="71"/>
      <c r="AS122" s="71"/>
      <c r="AT122" s="71"/>
      <c r="AU122" s="71"/>
      <c r="AV122" s="71"/>
      <c r="AW122" s="71"/>
      <c r="AX122" s="71"/>
      <c r="AY122" s="71"/>
      <c r="AZ122" s="71"/>
      <c r="BA122" s="71"/>
      <c r="BB122" s="71"/>
      <c r="BC122" s="71"/>
      <c r="BD122" s="71"/>
      <c r="BE122" s="71"/>
      <c r="BF122" s="71"/>
      <c r="BG122" s="71"/>
      <c r="BH122" s="71"/>
      <c r="BI122" s="71"/>
      <c r="BJ122" s="71"/>
      <c r="BK122" s="71"/>
      <c r="BL122" s="71"/>
      <c r="BM122" s="71"/>
      <c r="BN122" s="71"/>
      <c r="BO122" s="71"/>
      <c r="BP122" s="71"/>
      <c r="BQ122" s="71"/>
      <c r="BR122" s="72"/>
      <c r="BS122" s="66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55"/>
      <c r="CP122" s="55"/>
      <c r="CQ122" s="55"/>
      <c r="CR122" s="55"/>
      <c r="CS122" s="55"/>
      <c r="CT122" s="55"/>
      <c r="CU122" s="55"/>
      <c r="CV122" s="55"/>
      <c r="CW122" s="55"/>
      <c r="CX122" s="55"/>
      <c r="CY122" s="55"/>
      <c r="CZ122" s="55"/>
      <c r="DA122" s="55"/>
      <c r="DB122" s="55"/>
      <c r="DC122" s="55"/>
      <c r="DD122" s="55"/>
      <c r="DE122" s="55"/>
      <c r="DF122" s="55"/>
      <c r="DG122" s="55"/>
      <c r="DH122" s="55"/>
      <c r="DI122" s="55"/>
      <c r="DJ122" s="55"/>
      <c r="DK122" s="55"/>
      <c r="DL122" s="55"/>
      <c r="DM122" s="55"/>
      <c r="DN122" s="55"/>
      <c r="DO122" s="55"/>
      <c r="DP122" s="55"/>
      <c r="DQ122" s="55"/>
      <c r="DR122" s="55"/>
      <c r="DS122" s="55"/>
      <c r="DT122" s="55"/>
      <c r="DU122" s="55"/>
      <c r="DV122" s="55"/>
      <c r="DW122" s="55"/>
      <c r="DX122" s="55"/>
      <c r="DY122" s="55"/>
      <c r="DZ122" s="55"/>
      <c r="EA122" s="55"/>
      <c r="EB122" s="55"/>
      <c r="EC122" s="55"/>
      <c r="ED122" s="55"/>
      <c r="EE122" s="55"/>
      <c r="EF122" s="55"/>
      <c r="EG122" s="55"/>
      <c r="EH122" s="55"/>
      <c r="EI122" s="55"/>
      <c r="EJ122" s="55"/>
      <c r="EK122" s="55"/>
      <c r="EL122" s="55"/>
      <c r="EM122" s="55"/>
      <c r="EN122" s="55"/>
      <c r="EO122" s="55"/>
      <c r="EP122" s="55"/>
      <c r="EQ122" s="55"/>
      <c r="ER122" s="55"/>
      <c r="ES122" s="55"/>
      <c r="ET122" s="55"/>
      <c r="EU122" s="55"/>
      <c r="EV122" s="55"/>
      <c r="EW122" s="55"/>
      <c r="EX122" s="55"/>
      <c r="EY122" s="55"/>
      <c r="EZ122" s="55"/>
      <c r="FA122" s="55"/>
      <c r="FB122" s="55"/>
      <c r="FC122" s="55"/>
      <c r="FD122" s="55"/>
      <c r="FE122" s="56"/>
    </row>
    <row r="123" spans="1:161" ht="14.25" customHeight="1">
      <c r="A123" s="70" t="s">
        <v>166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0"/>
      <c r="AC123" s="70"/>
      <c r="AD123" s="70"/>
      <c r="AE123" s="70"/>
      <c r="AF123" s="70"/>
      <c r="AG123" s="70"/>
      <c r="AH123" s="70"/>
      <c r="AI123" s="70"/>
      <c r="AJ123" s="70"/>
      <c r="AK123" s="70"/>
      <c r="AL123" s="70"/>
      <c r="AM123" s="70"/>
      <c r="AN123" s="70"/>
      <c r="AO123" s="70"/>
      <c r="AP123" s="70"/>
      <c r="AQ123" s="70"/>
      <c r="AR123" s="70"/>
      <c r="AS123" s="70"/>
      <c r="AT123" s="70"/>
      <c r="AU123" s="70"/>
      <c r="AV123" s="70"/>
      <c r="AW123" s="70"/>
      <c r="AX123" s="70"/>
      <c r="AY123" s="70"/>
      <c r="AZ123" s="70"/>
      <c r="BA123" s="70"/>
      <c r="BB123" s="70"/>
      <c r="BC123" s="70"/>
      <c r="BD123" s="70"/>
      <c r="BE123" s="70"/>
      <c r="BF123" s="70"/>
      <c r="BG123" s="70"/>
      <c r="BH123" s="70"/>
      <c r="BI123" s="70"/>
      <c r="BJ123" s="70"/>
      <c r="BK123" s="70"/>
      <c r="BL123" s="70"/>
      <c r="BM123" s="70"/>
      <c r="BN123" s="70"/>
      <c r="BO123" s="70"/>
      <c r="BP123" s="70"/>
      <c r="BQ123" s="70"/>
      <c r="BR123" s="70"/>
      <c r="BS123" s="66" t="s">
        <v>231</v>
      </c>
      <c r="BT123" s="67"/>
      <c r="BU123" s="67"/>
      <c r="BV123" s="67"/>
      <c r="BW123" s="67"/>
      <c r="BX123" s="67"/>
      <c r="BY123" s="67"/>
      <c r="BZ123" s="67"/>
      <c r="CA123" s="67"/>
      <c r="CB123" s="67"/>
      <c r="CC123" s="67" t="s">
        <v>167</v>
      </c>
      <c r="CD123" s="67"/>
      <c r="CE123" s="67"/>
      <c r="CF123" s="67"/>
      <c r="CG123" s="67"/>
      <c r="CH123" s="67"/>
      <c r="CI123" s="67"/>
      <c r="CJ123" s="67"/>
      <c r="CK123" s="67"/>
      <c r="CL123" s="67"/>
      <c r="CM123" s="67"/>
      <c r="CN123" s="67"/>
      <c r="CO123" s="55" t="s">
        <v>243</v>
      </c>
      <c r="CP123" s="55"/>
      <c r="CQ123" s="55"/>
      <c r="CR123" s="55"/>
      <c r="CS123" s="55"/>
      <c r="CT123" s="55"/>
      <c r="CU123" s="55"/>
      <c r="CV123" s="55"/>
      <c r="CW123" s="55"/>
      <c r="CX123" s="55"/>
      <c r="CY123" s="55"/>
      <c r="CZ123" s="55"/>
      <c r="DA123" s="55"/>
      <c r="DB123" s="55"/>
      <c r="DC123" s="55"/>
      <c r="DD123" s="55"/>
      <c r="DE123" s="55"/>
      <c r="DF123" s="55"/>
      <c r="DG123" s="55"/>
      <c r="DH123" s="55"/>
      <c r="DI123" s="55"/>
      <c r="DJ123" s="55"/>
      <c r="DK123" s="55"/>
      <c r="DL123" s="55"/>
      <c r="DM123" s="55"/>
      <c r="DN123" s="55"/>
      <c r="DO123" s="55"/>
      <c r="DP123" s="55"/>
      <c r="DQ123" s="55"/>
      <c r="DR123" s="55"/>
      <c r="DS123" s="55"/>
      <c r="DT123" s="55"/>
      <c r="DU123" s="55"/>
      <c r="DV123" s="55"/>
      <c r="DW123" s="55"/>
      <c r="DX123" s="55"/>
      <c r="DY123" s="55"/>
      <c r="DZ123" s="55"/>
      <c r="EA123" s="55"/>
      <c r="EB123" s="55"/>
      <c r="EC123" s="55"/>
      <c r="ED123" s="55"/>
      <c r="EE123" s="55"/>
      <c r="EF123" s="55"/>
      <c r="EG123" s="55"/>
      <c r="EH123" s="55"/>
      <c r="EI123" s="55"/>
      <c r="EJ123" s="55"/>
      <c r="EK123" s="55"/>
      <c r="EL123" s="55"/>
      <c r="EM123" s="55"/>
      <c r="EN123" s="55"/>
      <c r="EO123" s="55"/>
      <c r="EP123" s="55"/>
      <c r="EQ123" s="55"/>
      <c r="ER123" s="55"/>
      <c r="ES123" s="55"/>
      <c r="ET123" s="55"/>
      <c r="EU123" s="55"/>
      <c r="EV123" s="55"/>
      <c r="EW123" s="55"/>
      <c r="EX123" s="55"/>
      <c r="EY123" s="55"/>
      <c r="EZ123" s="55"/>
      <c r="FA123" s="55"/>
      <c r="FB123" s="55"/>
      <c r="FC123" s="55"/>
      <c r="FD123" s="55"/>
      <c r="FE123" s="56"/>
    </row>
    <row r="124" spans="1:161" ht="26.25" customHeight="1">
      <c r="A124" s="9"/>
      <c r="B124" s="68" t="s">
        <v>168</v>
      </c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9"/>
      <c r="BS124" s="66" t="s">
        <v>36</v>
      </c>
      <c r="BT124" s="67"/>
      <c r="BU124" s="67"/>
      <c r="BV124" s="67"/>
      <c r="BW124" s="67"/>
      <c r="BX124" s="67"/>
      <c r="BY124" s="67"/>
      <c r="BZ124" s="67"/>
      <c r="CA124" s="67"/>
      <c r="CB124" s="67"/>
      <c r="CC124" s="67"/>
      <c r="CD124" s="67"/>
      <c r="CE124" s="67"/>
      <c r="CF124" s="67"/>
      <c r="CG124" s="67"/>
      <c r="CH124" s="67"/>
      <c r="CI124" s="67"/>
      <c r="CJ124" s="67"/>
      <c r="CK124" s="67"/>
      <c r="CL124" s="67"/>
      <c r="CM124" s="67"/>
      <c r="CN124" s="67"/>
      <c r="CO124" s="55" t="s">
        <v>243</v>
      </c>
      <c r="CP124" s="55"/>
      <c r="CQ124" s="55"/>
      <c r="CR124" s="55"/>
      <c r="CS124" s="55"/>
      <c r="CT124" s="55"/>
      <c r="CU124" s="55"/>
      <c r="CV124" s="55"/>
      <c r="CW124" s="55"/>
      <c r="CX124" s="55"/>
      <c r="CY124" s="55"/>
      <c r="CZ124" s="55"/>
      <c r="DA124" s="55"/>
      <c r="DB124" s="55"/>
      <c r="DC124" s="55"/>
      <c r="DD124" s="55"/>
      <c r="DE124" s="55"/>
      <c r="DF124" s="55"/>
      <c r="DG124" s="55"/>
      <c r="DH124" s="55"/>
      <c r="DI124" s="55"/>
      <c r="DJ124" s="55"/>
      <c r="DK124" s="55"/>
      <c r="DL124" s="55"/>
      <c r="DM124" s="55"/>
      <c r="DN124" s="55"/>
      <c r="DO124" s="55"/>
      <c r="DP124" s="55"/>
      <c r="DQ124" s="55"/>
      <c r="DR124" s="55"/>
      <c r="DS124" s="55"/>
      <c r="DT124" s="55"/>
      <c r="DU124" s="55"/>
      <c r="DV124" s="55"/>
      <c r="DW124" s="55"/>
      <c r="DX124" s="55"/>
      <c r="DY124" s="55"/>
      <c r="DZ124" s="55"/>
      <c r="EA124" s="55"/>
      <c r="EB124" s="55"/>
      <c r="EC124" s="55"/>
      <c r="ED124" s="55"/>
      <c r="EE124" s="55"/>
      <c r="EF124" s="55"/>
      <c r="EG124" s="55"/>
      <c r="EH124" s="55"/>
      <c r="EI124" s="55"/>
      <c r="EJ124" s="55"/>
      <c r="EK124" s="55"/>
      <c r="EL124" s="55"/>
      <c r="EM124" s="55"/>
      <c r="EN124" s="55"/>
      <c r="EO124" s="55"/>
      <c r="EP124" s="55"/>
      <c r="EQ124" s="55"/>
      <c r="ER124" s="55"/>
      <c r="ES124" s="55"/>
      <c r="ET124" s="55"/>
      <c r="EU124" s="55"/>
      <c r="EV124" s="55"/>
      <c r="EW124" s="55"/>
      <c r="EX124" s="55"/>
      <c r="EY124" s="55"/>
      <c r="EZ124" s="55"/>
      <c r="FA124" s="55"/>
      <c r="FB124" s="55"/>
      <c r="FC124" s="55"/>
      <c r="FD124" s="55"/>
      <c r="FE124" s="56"/>
    </row>
    <row r="125" spans="1:161">
      <c r="A125" s="65" t="s">
        <v>21</v>
      </c>
      <c r="B125" s="65"/>
      <c r="C125" s="65"/>
      <c r="D125" s="65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  <c r="P125" s="65"/>
      <c r="Q125" s="65"/>
      <c r="R125" s="65"/>
      <c r="S125" s="65"/>
      <c r="T125" s="65"/>
      <c r="U125" s="65"/>
      <c r="V125" s="65"/>
      <c r="W125" s="65"/>
      <c r="X125" s="65"/>
      <c r="Y125" s="65"/>
      <c r="Z125" s="65"/>
      <c r="AA125" s="65"/>
      <c r="AB125" s="65"/>
      <c r="AC125" s="65"/>
      <c r="AD125" s="65"/>
      <c r="AE125" s="65"/>
      <c r="AF125" s="65"/>
      <c r="AG125" s="65"/>
      <c r="AH125" s="65"/>
      <c r="AI125" s="65"/>
      <c r="AJ125" s="65"/>
      <c r="AK125" s="65"/>
      <c r="AL125" s="65"/>
      <c r="AM125" s="65"/>
      <c r="AN125" s="65"/>
      <c r="AO125" s="65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65"/>
      <c r="BE125" s="65"/>
      <c r="BF125" s="65"/>
      <c r="BG125" s="65"/>
      <c r="BH125" s="65"/>
      <c r="BI125" s="65"/>
      <c r="BJ125" s="65"/>
      <c r="BK125" s="65"/>
      <c r="BL125" s="65"/>
      <c r="BM125" s="65"/>
      <c r="BN125" s="65"/>
      <c r="BO125" s="65"/>
      <c r="BP125" s="65"/>
      <c r="BQ125" s="65"/>
      <c r="BR125" s="65"/>
      <c r="BS125" s="66" t="s">
        <v>232</v>
      </c>
      <c r="BT125" s="67"/>
      <c r="BU125" s="67"/>
      <c r="BV125" s="67"/>
      <c r="BW125" s="67"/>
      <c r="BX125" s="67"/>
      <c r="BY125" s="67"/>
      <c r="BZ125" s="67"/>
      <c r="CA125" s="67"/>
      <c r="CB125" s="67"/>
      <c r="CC125" s="67" t="s">
        <v>40</v>
      </c>
      <c r="CD125" s="67"/>
      <c r="CE125" s="67"/>
      <c r="CF125" s="67"/>
      <c r="CG125" s="67"/>
      <c r="CH125" s="67"/>
      <c r="CI125" s="67"/>
      <c r="CJ125" s="67"/>
      <c r="CK125" s="67"/>
      <c r="CL125" s="67"/>
      <c r="CM125" s="67"/>
      <c r="CN125" s="67"/>
      <c r="CO125" s="55" t="s">
        <v>243</v>
      </c>
      <c r="CP125" s="55"/>
      <c r="CQ125" s="55"/>
      <c r="CR125" s="55"/>
      <c r="CS125" s="55"/>
      <c r="CT125" s="55"/>
      <c r="CU125" s="55"/>
      <c r="CV125" s="55"/>
      <c r="CW125" s="55"/>
      <c r="CX125" s="55"/>
      <c r="CY125" s="55"/>
      <c r="CZ125" s="55"/>
      <c r="DA125" s="55"/>
      <c r="DB125" s="55"/>
      <c r="DC125" s="55"/>
      <c r="DD125" s="55"/>
      <c r="DE125" s="55"/>
      <c r="DF125" s="55"/>
      <c r="DG125" s="55"/>
      <c r="DH125" s="55"/>
      <c r="DI125" s="55"/>
      <c r="DJ125" s="55"/>
      <c r="DK125" s="55"/>
      <c r="DL125" s="55"/>
      <c r="DM125" s="55"/>
      <c r="DN125" s="55"/>
      <c r="DO125" s="55"/>
      <c r="DP125" s="55"/>
      <c r="DQ125" s="55"/>
      <c r="DR125" s="55"/>
      <c r="DS125" s="55"/>
      <c r="DT125" s="55"/>
      <c r="DU125" s="55"/>
      <c r="DV125" s="55"/>
      <c r="DW125" s="55"/>
      <c r="DX125" s="55"/>
      <c r="DY125" s="55"/>
      <c r="DZ125" s="55"/>
      <c r="EA125" s="55"/>
      <c r="EB125" s="55"/>
      <c r="EC125" s="55"/>
      <c r="ED125" s="55"/>
      <c r="EE125" s="55"/>
      <c r="EF125" s="55"/>
      <c r="EG125" s="55"/>
      <c r="EH125" s="55"/>
      <c r="EI125" s="55"/>
      <c r="EJ125" s="55"/>
      <c r="EK125" s="55"/>
      <c r="EL125" s="55"/>
      <c r="EM125" s="55"/>
      <c r="EN125" s="55"/>
      <c r="EO125" s="55"/>
      <c r="EP125" s="55"/>
      <c r="EQ125" s="55"/>
      <c r="ER125" s="55"/>
      <c r="ES125" s="55"/>
      <c r="ET125" s="55"/>
      <c r="EU125" s="55"/>
      <c r="EV125" s="55"/>
      <c r="EW125" s="55"/>
      <c r="EX125" s="55"/>
      <c r="EY125" s="55"/>
      <c r="EZ125" s="55"/>
      <c r="FA125" s="55"/>
      <c r="FB125" s="55"/>
      <c r="FC125" s="55"/>
      <c r="FD125" s="55"/>
      <c r="FE125" s="56"/>
    </row>
    <row r="126" spans="1:161" ht="12.75" customHeight="1">
      <c r="A126" s="57" t="s">
        <v>169</v>
      </c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66"/>
      <c r="BT126" s="67"/>
      <c r="BU126" s="67"/>
      <c r="BV126" s="67"/>
      <c r="BW126" s="67"/>
      <c r="BX126" s="67"/>
      <c r="BY126" s="67"/>
      <c r="BZ126" s="67"/>
      <c r="CA126" s="67"/>
      <c r="CB126" s="67"/>
      <c r="CC126" s="67"/>
      <c r="CD126" s="67"/>
      <c r="CE126" s="67"/>
      <c r="CF126" s="67"/>
      <c r="CG126" s="67"/>
      <c r="CH126" s="67"/>
      <c r="CI126" s="67"/>
      <c r="CJ126" s="67"/>
      <c r="CK126" s="67"/>
      <c r="CL126" s="67"/>
      <c r="CM126" s="67"/>
      <c r="CN126" s="67"/>
      <c r="CO126" s="55"/>
      <c r="CP126" s="55"/>
      <c r="CQ126" s="55"/>
      <c r="CR126" s="55"/>
      <c r="CS126" s="55"/>
      <c r="CT126" s="55"/>
      <c r="CU126" s="55"/>
      <c r="CV126" s="55"/>
      <c r="CW126" s="55"/>
      <c r="CX126" s="55"/>
      <c r="CY126" s="55"/>
      <c r="CZ126" s="55"/>
      <c r="DA126" s="55"/>
      <c r="DB126" s="55"/>
      <c r="DC126" s="55"/>
      <c r="DD126" s="55"/>
      <c r="DE126" s="55"/>
      <c r="DF126" s="55"/>
      <c r="DG126" s="55"/>
      <c r="DH126" s="55"/>
      <c r="DI126" s="55"/>
      <c r="DJ126" s="55"/>
      <c r="DK126" s="55"/>
      <c r="DL126" s="55"/>
      <c r="DM126" s="55"/>
      <c r="DN126" s="55"/>
      <c r="DO126" s="55"/>
      <c r="DP126" s="55"/>
      <c r="DQ126" s="55"/>
      <c r="DR126" s="55"/>
      <c r="DS126" s="55"/>
      <c r="DT126" s="55"/>
      <c r="DU126" s="55"/>
      <c r="DV126" s="55"/>
      <c r="DW126" s="55"/>
      <c r="DX126" s="55"/>
      <c r="DY126" s="55"/>
      <c r="DZ126" s="55"/>
      <c r="EA126" s="55"/>
      <c r="EB126" s="55"/>
      <c r="EC126" s="55"/>
      <c r="ED126" s="55"/>
      <c r="EE126" s="55"/>
      <c r="EF126" s="55"/>
      <c r="EG126" s="55"/>
      <c r="EH126" s="55"/>
      <c r="EI126" s="55"/>
      <c r="EJ126" s="55"/>
      <c r="EK126" s="55"/>
      <c r="EL126" s="55"/>
      <c r="EM126" s="55"/>
      <c r="EN126" s="55"/>
      <c r="EO126" s="55"/>
      <c r="EP126" s="55"/>
      <c r="EQ126" s="55"/>
      <c r="ER126" s="55"/>
      <c r="ES126" s="55"/>
      <c r="ET126" s="55"/>
      <c r="EU126" s="55"/>
      <c r="EV126" s="55"/>
      <c r="EW126" s="55"/>
      <c r="EX126" s="55"/>
      <c r="EY126" s="55"/>
      <c r="EZ126" s="55"/>
      <c r="FA126" s="55"/>
      <c r="FB126" s="55"/>
      <c r="FC126" s="55"/>
      <c r="FD126" s="55"/>
      <c r="FE126" s="56"/>
    </row>
    <row r="127" spans="1:161" ht="14.25" customHeight="1">
      <c r="A127" s="70" t="s">
        <v>170</v>
      </c>
      <c r="B127" s="70"/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  <c r="AC127" s="70"/>
      <c r="AD127" s="70"/>
      <c r="AE127" s="70"/>
      <c r="AF127" s="70"/>
      <c r="AG127" s="70"/>
      <c r="AH127" s="70"/>
      <c r="AI127" s="70"/>
      <c r="AJ127" s="70"/>
      <c r="AK127" s="70"/>
      <c r="AL127" s="70"/>
      <c r="AM127" s="70"/>
      <c r="AN127" s="70"/>
      <c r="AO127" s="70"/>
      <c r="AP127" s="70"/>
      <c r="AQ127" s="70"/>
      <c r="AR127" s="70"/>
      <c r="AS127" s="70"/>
      <c r="AT127" s="70"/>
      <c r="AU127" s="70"/>
      <c r="AV127" s="70"/>
      <c r="AW127" s="70"/>
      <c r="AX127" s="70"/>
      <c r="AY127" s="70"/>
      <c r="AZ127" s="70"/>
      <c r="BA127" s="70"/>
      <c r="BB127" s="70"/>
      <c r="BC127" s="70"/>
      <c r="BD127" s="70"/>
      <c r="BE127" s="70"/>
      <c r="BF127" s="70"/>
      <c r="BG127" s="70"/>
      <c r="BH127" s="70"/>
      <c r="BI127" s="70"/>
      <c r="BJ127" s="70"/>
      <c r="BK127" s="70"/>
      <c r="BL127" s="70"/>
      <c r="BM127" s="70"/>
      <c r="BN127" s="70"/>
      <c r="BO127" s="70"/>
      <c r="BP127" s="70"/>
      <c r="BQ127" s="70"/>
      <c r="BR127" s="70"/>
      <c r="BS127" s="66" t="s">
        <v>233</v>
      </c>
      <c r="BT127" s="67"/>
      <c r="BU127" s="67"/>
      <c r="BV127" s="67"/>
      <c r="BW127" s="67"/>
      <c r="BX127" s="67"/>
      <c r="BY127" s="67"/>
      <c r="BZ127" s="67"/>
      <c r="CA127" s="67"/>
      <c r="CB127" s="67"/>
      <c r="CC127" s="67" t="s">
        <v>171</v>
      </c>
      <c r="CD127" s="67"/>
      <c r="CE127" s="67"/>
      <c r="CF127" s="67"/>
      <c r="CG127" s="67"/>
      <c r="CH127" s="67"/>
      <c r="CI127" s="67"/>
      <c r="CJ127" s="67"/>
      <c r="CK127" s="67"/>
      <c r="CL127" s="67"/>
      <c r="CM127" s="67"/>
      <c r="CN127" s="67"/>
      <c r="CO127" s="55" t="s">
        <v>243</v>
      </c>
      <c r="CP127" s="55"/>
      <c r="CQ127" s="55"/>
      <c r="CR127" s="55"/>
      <c r="CS127" s="55"/>
      <c r="CT127" s="55"/>
      <c r="CU127" s="55"/>
      <c r="CV127" s="55"/>
      <c r="CW127" s="55"/>
      <c r="CX127" s="55"/>
      <c r="CY127" s="55"/>
      <c r="CZ127" s="55"/>
      <c r="DA127" s="55"/>
      <c r="DB127" s="55"/>
      <c r="DC127" s="55"/>
      <c r="DD127" s="55"/>
      <c r="DE127" s="55"/>
      <c r="DF127" s="55"/>
      <c r="DG127" s="55"/>
      <c r="DH127" s="55"/>
      <c r="DI127" s="55"/>
      <c r="DJ127" s="55"/>
      <c r="DK127" s="55"/>
      <c r="DL127" s="55"/>
      <c r="DM127" s="55"/>
      <c r="DN127" s="55"/>
      <c r="DO127" s="55"/>
      <c r="DP127" s="55"/>
      <c r="DQ127" s="55"/>
      <c r="DR127" s="55"/>
      <c r="DS127" s="55"/>
      <c r="DT127" s="55"/>
      <c r="DU127" s="55"/>
      <c r="DV127" s="55"/>
      <c r="DW127" s="55"/>
      <c r="DX127" s="55"/>
      <c r="DY127" s="55"/>
      <c r="DZ127" s="55"/>
      <c r="EA127" s="55"/>
      <c r="EB127" s="55"/>
      <c r="EC127" s="55"/>
      <c r="ED127" s="55"/>
      <c r="EE127" s="55"/>
      <c r="EF127" s="55"/>
      <c r="EG127" s="55"/>
      <c r="EH127" s="55"/>
      <c r="EI127" s="55"/>
      <c r="EJ127" s="55"/>
      <c r="EK127" s="55"/>
      <c r="EL127" s="55"/>
      <c r="EM127" s="55"/>
      <c r="EN127" s="55"/>
      <c r="EO127" s="55"/>
      <c r="EP127" s="55"/>
      <c r="EQ127" s="55"/>
      <c r="ER127" s="55"/>
      <c r="ES127" s="55"/>
      <c r="ET127" s="55"/>
      <c r="EU127" s="55"/>
      <c r="EV127" s="55"/>
      <c r="EW127" s="55"/>
      <c r="EX127" s="55"/>
      <c r="EY127" s="55"/>
      <c r="EZ127" s="55"/>
      <c r="FA127" s="55"/>
      <c r="FB127" s="55"/>
      <c r="FC127" s="55"/>
      <c r="FD127" s="55"/>
      <c r="FE127" s="56"/>
    </row>
    <row r="128" spans="1:161" ht="26.25" customHeight="1">
      <c r="A128" s="9"/>
      <c r="B128" s="68" t="s">
        <v>172</v>
      </c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9"/>
      <c r="BS128" s="66" t="s">
        <v>156</v>
      </c>
      <c r="BT128" s="67"/>
      <c r="BU128" s="67"/>
      <c r="BV128" s="67"/>
      <c r="BW128" s="67"/>
      <c r="BX128" s="67"/>
      <c r="BY128" s="67"/>
      <c r="BZ128" s="67"/>
      <c r="CA128" s="67"/>
      <c r="CB128" s="67"/>
      <c r="CC128" s="67"/>
      <c r="CD128" s="67"/>
      <c r="CE128" s="67"/>
      <c r="CF128" s="67"/>
      <c r="CG128" s="67"/>
      <c r="CH128" s="67"/>
      <c r="CI128" s="67"/>
      <c r="CJ128" s="67"/>
      <c r="CK128" s="67"/>
      <c r="CL128" s="67"/>
      <c r="CM128" s="67"/>
      <c r="CN128" s="67"/>
      <c r="CO128" s="55">
        <f>CO129-CO131</f>
        <v>14780</v>
      </c>
      <c r="CP128" s="55"/>
      <c r="CQ128" s="55"/>
      <c r="CR128" s="55"/>
      <c r="CS128" s="55"/>
      <c r="CT128" s="55"/>
      <c r="CU128" s="55"/>
      <c r="CV128" s="55"/>
      <c r="CW128" s="55"/>
      <c r="CX128" s="55"/>
      <c r="CY128" s="55"/>
      <c r="CZ128" s="55"/>
      <c r="DA128" s="55"/>
      <c r="DB128" s="55"/>
      <c r="DC128" s="55"/>
      <c r="DD128" s="55"/>
      <c r="DE128" s="55"/>
      <c r="DF128" s="55"/>
      <c r="DG128" s="55"/>
      <c r="DH128" s="55"/>
      <c r="DI128" s="55"/>
      <c r="DJ128" s="55"/>
      <c r="DK128" s="55"/>
      <c r="DL128" s="55">
        <f>DL129-DL131</f>
        <v>173176</v>
      </c>
      <c r="DM128" s="55"/>
      <c r="DN128" s="55"/>
      <c r="DO128" s="55"/>
      <c r="DP128" s="55"/>
      <c r="DQ128" s="55"/>
      <c r="DR128" s="55"/>
      <c r="DS128" s="55"/>
      <c r="DT128" s="55"/>
      <c r="DU128" s="55"/>
      <c r="DV128" s="55"/>
      <c r="DW128" s="55"/>
      <c r="DX128" s="55"/>
      <c r="DY128" s="55"/>
      <c r="DZ128" s="55"/>
      <c r="EA128" s="55"/>
      <c r="EB128" s="55"/>
      <c r="EC128" s="55"/>
      <c r="ED128" s="55"/>
      <c r="EE128" s="55"/>
      <c r="EF128" s="55"/>
      <c r="EG128" s="55"/>
      <c r="EH128" s="55"/>
      <c r="EI128" s="55"/>
      <c r="EJ128" s="55"/>
      <c r="EK128" s="55"/>
      <c r="EL128" s="55"/>
      <c r="EM128" s="55"/>
      <c r="EN128" s="55"/>
      <c r="EO128" s="55"/>
      <c r="EP128" s="55"/>
      <c r="EQ128" s="55"/>
      <c r="ER128" s="55"/>
      <c r="ES128" s="55"/>
      <c r="ET128" s="55"/>
      <c r="EU128" s="55"/>
      <c r="EV128" s="55"/>
      <c r="EW128" s="55"/>
      <c r="EX128" s="55"/>
      <c r="EY128" s="55"/>
      <c r="EZ128" s="55"/>
      <c r="FA128" s="55"/>
      <c r="FB128" s="55"/>
      <c r="FC128" s="55"/>
      <c r="FD128" s="55"/>
      <c r="FE128" s="56"/>
    </row>
    <row r="129" spans="1:161">
      <c r="A129" s="65" t="s">
        <v>21</v>
      </c>
      <c r="B129" s="65"/>
      <c r="C129" s="65"/>
      <c r="D129" s="65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5"/>
      <c r="Z129" s="65"/>
      <c r="AA129" s="65"/>
      <c r="AB129" s="65"/>
      <c r="AC129" s="65"/>
      <c r="AD129" s="65"/>
      <c r="AE129" s="65"/>
      <c r="AF129" s="65"/>
      <c r="AG129" s="65"/>
      <c r="AH129" s="65"/>
      <c r="AI129" s="65"/>
      <c r="AJ129" s="65"/>
      <c r="AK129" s="65"/>
      <c r="AL129" s="65"/>
      <c r="AM129" s="65"/>
      <c r="AN129" s="65"/>
      <c r="AO129" s="65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65"/>
      <c r="BE129" s="65"/>
      <c r="BF129" s="65"/>
      <c r="BG129" s="65"/>
      <c r="BH129" s="65"/>
      <c r="BI129" s="65"/>
      <c r="BJ129" s="65"/>
      <c r="BK129" s="65"/>
      <c r="BL129" s="65"/>
      <c r="BM129" s="65"/>
      <c r="BN129" s="65"/>
      <c r="BO129" s="65"/>
      <c r="BP129" s="65"/>
      <c r="BQ129" s="65"/>
      <c r="BR129" s="65"/>
      <c r="BS129" s="66" t="s">
        <v>234</v>
      </c>
      <c r="BT129" s="67"/>
      <c r="BU129" s="67"/>
      <c r="BV129" s="67"/>
      <c r="BW129" s="67"/>
      <c r="BX129" s="67"/>
      <c r="BY129" s="67"/>
      <c r="BZ129" s="67"/>
      <c r="CA129" s="67"/>
      <c r="CB129" s="67"/>
      <c r="CC129" s="67" t="s">
        <v>174</v>
      </c>
      <c r="CD129" s="67"/>
      <c r="CE129" s="67"/>
      <c r="CF129" s="67"/>
      <c r="CG129" s="67"/>
      <c r="CH129" s="67"/>
      <c r="CI129" s="67"/>
      <c r="CJ129" s="67"/>
      <c r="CK129" s="67"/>
      <c r="CL129" s="67"/>
      <c r="CM129" s="67"/>
      <c r="CN129" s="67"/>
      <c r="CO129" s="55">
        <v>562244.84</v>
      </c>
      <c r="CP129" s="55"/>
      <c r="CQ129" s="55"/>
      <c r="CR129" s="55"/>
      <c r="CS129" s="55"/>
      <c r="CT129" s="55"/>
      <c r="CU129" s="55"/>
      <c r="CV129" s="55"/>
      <c r="CW129" s="55"/>
      <c r="CX129" s="55"/>
      <c r="CY129" s="55"/>
      <c r="CZ129" s="55"/>
      <c r="DA129" s="55"/>
      <c r="DB129" s="55"/>
      <c r="DC129" s="55"/>
      <c r="DD129" s="55"/>
      <c r="DE129" s="55"/>
      <c r="DF129" s="55"/>
      <c r="DG129" s="55"/>
      <c r="DH129" s="55"/>
      <c r="DI129" s="55"/>
      <c r="DJ129" s="55"/>
      <c r="DK129" s="55"/>
      <c r="DL129" s="55">
        <v>183576</v>
      </c>
      <c r="DM129" s="55"/>
      <c r="DN129" s="55"/>
      <c r="DO129" s="55"/>
      <c r="DP129" s="55"/>
      <c r="DQ129" s="55"/>
      <c r="DR129" s="55"/>
      <c r="DS129" s="55"/>
      <c r="DT129" s="55"/>
      <c r="DU129" s="55"/>
      <c r="DV129" s="55"/>
      <c r="DW129" s="55"/>
      <c r="DX129" s="55"/>
      <c r="DY129" s="55"/>
      <c r="DZ129" s="55"/>
      <c r="EA129" s="55"/>
      <c r="EB129" s="55"/>
      <c r="EC129" s="55"/>
      <c r="ED129" s="55"/>
      <c r="EE129" s="55"/>
      <c r="EF129" s="55"/>
      <c r="EG129" s="55"/>
      <c r="EH129" s="55"/>
      <c r="EI129" s="55"/>
      <c r="EJ129" s="55"/>
      <c r="EK129" s="55"/>
      <c r="EL129" s="55"/>
      <c r="EM129" s="55"/>
      <c r="EN129" s="55"/>
      <c r="EO129" s="55"/>
      <c r="EP129" s="55"/>
      <c r="EQ129" s="55"/>
      <c r="ER129" s="55"/>
      <c r="ES129" s="55"/>
      <c r="ET129" s="55"/>
      <c r="EU129" s="55"/>
      <c r="EV129" s="55"/>
      <c r="EW129" s="55"/>
      <c r="EX129" s="55"/>
      <c r="EY129" s="55"/>
      <c r="EZ129" s="55"/>
      <c r="FA129" s="55"/>
      <c r="FB129" s="55"/>
      <c r="FC129" s="55"/>
      <c r="FD129" s="55"/>
      <c r="FE129" s="56"/>
    </row>
    <row r="130" spans="1:161" ht="12.75" customHeight="1">
      <c r="A130" s="57" t="s">
        <v>173</v>
      </c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66"/>
      <c r="BT130" s="67"/>
      <c r="BU130" s="67"/>
      <c r="BV130" s="67"/>
      <c r="BW130" s="67"/>
      <c r="BX130" s="67"/>
      <c r="BY130" s="67"/>
      <c r="BZ130" s="67"/>
      <c r="CA130" s="67"/>
      <c r="CB130" s="67"/>
      <c r="CC130" s="67"/>
      <c r="CD130" s="67"/>
      <c r="CE130" s="67"/>
      <c r="CF130" s="67"/>
      <c r="CG130" s="67"/>
      <c r="CH130" s="67"/>
      <c r="CI130" s="67"/>
      <c r="CJ130" s="67"/>
      <c r="CK130" s="67"/>
      <c r="CL130" s="67"/>
      <c r="CM130" s="67"/>
      <c r="CN130" s="67"/>
      <c r="CO130" s="55"/>
      <c r="CP130" s="55"/>
      <c r="CQ130" s="55"/>
      <c r="CR130" s="55"/>
      <c r="CS130" s="55"/>
      <c r="CT130" s="55"/>
      <c r="CU130" s="55"/>
      <c r="CV130" s="55"/>
      <c r="CW130" s="55"/>
      <c r="CX130" s="55"/>
      <c r="CY130" s="55"/>
      <c r="CZ130" s="55"/>
      <c r="DA130" s="55"/>
      <c r="DB130" s="55"/>
      <c r="DC130" s="55"/>
      <c r="DD130" s="55"/>
      <c r="DE130" s="55"/>
      <c r="DF130" s="55"/>
      <c r="DG130" s="55"/>
      <c r="DH130" s="55"/>
      <c r="DI130" s="55"/>
      <c r="DJ130" s="55"/>
      <c r="DK130" s="55"/>
      <c r="DL130" s="55"/>
      <c r="DM130" s="55"/>
      <c r="DN130" s="55"/>
      <c r="DO130" s="55"/>
      <c r="DP130" s="55"/>
      <c r="DQ130" s="55"/>
      <c r="DR130" s="55"/>
      <c r="DS130" s="55"/>
      <c r="DT130" s="55"/>
      <c r="DU130" s="55"/>
      <c r="DV130" s="55"/>
      <c r="DW130" s="55"/>
      <c r="DX130" s="55"/>
      <c r="DY130" s="55"/>
      <c r="DZ130" s="55"/>
      <c r="EA130" s="55"/>
      <c r="EB130" s="55"/>
      <c r="EC130" s="55"/>
      <c r="ED130" s="55"/>
      <c r="EE130" s="55"/>
      <c r="EF130" s="55"/>
      <c r="EG130" s="55"/>
      <c r="EH130" s="55"/>
      <c r="EI130" s="55"/>
      <c r="EJ130" s="55"/>
      <c r="EK130" s="55"/>
      <c r="EL130" s="55"/>
      <c r="EM130" s="55"/>
      <c r="EN130" s="55"/>
      <c r="EO130" s="55"/>
      <c r="EP130" s="55"/>
      <c r="EQ130" s="55"/>
      <c r="ER130" s="55"/>
      <c r="ES130" s="55"/>
      <c r="ET130" s="55"/>
      <c r="EU130" s="55"/>
      <c r="EV130" s="55"/>
      <c r="EW130" s="55"/>
      <c r="EX130" s="55"/>
      <c r="EY130" s="55"/>
      <c r="EZ130" s="55"/>
      <c r="FA130" s="55"/>
      <c r="FB130" s="55"/>
      <c r="FC130" s="55"/>
      <c r="FD130" s="55"/>
      <c r="FE130" s="56"/>
    </row>
    <row r="131" spans="1:161" ht="13.5" customHeight="1" thickBot="1">
      <c r="A131" s="58" t="s">
        <v>175</v>
      </c>
      <c r="B131" s="59"/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  <c r="AJ131" s="59"/>
      <c r="AK131" s="59"/>
      <c r="AL131" s="59"/>
      <c r="AM131" s="59"/>
      <c r="AN131" s="59"/>
      <c r="AO131" s="59"/>
      <c r="AP131" s="59"/>
      <c r="AQ131" s="59"/>
      <c r="AR131" s="59"/>
      <c r="AS131" s="59"/>
      <c r="AT131" s="59"/>
      <c r="AU131" s="59"/>
      <c r="AV131" s="59"/>
      <c r="AW131" s="59"/>
      <c r="AX131" s="59"/>
      <c r="AY131" s="59"/>
      <c r="AZ131" s="59"/>
      <c r="BA131" s="59"/>
      <c r="BB131" s="59"/>
      <c r="BC131" s="59"/>
      <c r="BD131" s="59"/>
      <c r="BE131" s="59"/>
      <c r="BF131" s="59"/>
      <c r="BG131" s="59"/>
      <c r="BH131" s="59"/>
      <c r="BI131" s="59"/>
      <c r="BJ131" s="59"/>
      <c r="BK131" s="59"/>
      <c r="BL131" s="59"/>
      <c r="BM131" s="59"/>
      <c r="BN131" s="59"/>
      <c r="BO131" s="59"/>
      <c r="BP131" s="59"/>
      <c r="BQ131" s="59"/>
      <c r="BR131" s="60"/>
      <c r="BS131" s="61" t="s">
        <v>235</v>
      </c>
      <c r="BT131" s="62"/>
      <c r="BU131" s="62"/>
      <c r="BV131" s="62"/>
      <c r="BW131" s="62"/>
      <c r="BX131" s="62"/>
      <c r="BY131" s="62"/>
      <c r="BZ131" s="62"/>
      <c r="CA131" s="62"/>
      <c r="CB131" s="62"/>
      <c r="CC131" s="62" t="s">
        <v>176</v>
      </c>
      <c r="CD131" s="62"/>
      <c r="CE131" s="62"/>
      <c r="CF131" s="62"/>
      <c r="CG131" s="62"/>
      <c r="CH131" s="62"/>
      <c r="CI131" s="62"/>
      <c r="CJ131" s="62"/>
      <c r="CK131" s="62"/>
      <c r="CL131" s="62"/>
      <c r="CM131" s="62"/>
      <c r="CN131" s="62"/>
      <c r="CO131" s="63">
        <v>547464.84</v>
      </c>
      <c r="CP131" s="63"/>
      <c r="CQ131" s="63"/>
      <c r="CR131" s="63"/>
      <c r="CS131" s="63"/>
      <c r="CT131" s="63"/>
      <c r="CU131" s="63"/>
      <c r="CV131" s="63"/>
      <c r="CW131" s="63"/>
      <c r="CX131" s="63"/>
      <c r="CY131" s="63"/>
      <c r="CZ131" s="63"/>
      <c r="DA131" s="63"/>
      <c r="DB131" s="63"/>
      <c r="DC131" s="63"/>
      <c r="DD131" s="63"/>
      <c r="DE131" s="63"/>
      <c r="DF131" s="63"/>
      <c r="DG131" s="63"/>
      <c r="DH131" s="63"/>
      <c r="DI131" s="63"/>
      <c r="DJ131" s="63"/>
      <c r="DK131" s="63"/>
      <c r="DL131" s="63">
        <v>10400</v>
      </c>
      <c r="DM131" s="63"/>
      <c r="DN131" s="63"/>
      <c r="DO131" s="63"/>
      <c r="DP131" s="63"/>
      <c r="DQ131" s="63"/>
      <c r="DR131" s="63"/>
      <c r="DS131" s="63"/>
      <c r="DT131" s="63"/>
      <c r="DU131" s="63"/>
      <c r="DV131" s="63"/>
      <c r="DW131" s="63"/>
      <c r="DX131" s="63"/>
      <c r="DY131" s="63"/>
      <c r="DZ131" s="63"/>
      <c r="EA131" s="63"/>
      <c r="EB131" s="63"/>
      <c r="EC131" s="63"/>
      <c r="ED131" s="63"/>
      <c r="EE131" s="63"/>
      <c r="EF131" s="63"/>
      <c r="EG131" s="63"/>
      <c r="EH131" s="63"/>
      <c r="EI131" s="63"/>
      <c r="EJ131" s="63"/>
      <c r="EK131" s="63"/>
      <c r="EL131" s="63"/>
      <c r="EM131" s="63"/>
      <c r="EN131" s="63"/>
      <c r="EO131" s="63"/>
      <c r="EP131" s="63"/>
      <c r="EQ131" s="63"/>
      <c r="ER131" s="63"/>
      <c r="ES131" s="63"/>
      <c r="ET131" s="63"/>
      <c r="EU131" s="63"/>
      <c r="EV131" s="63"/>
      <c r="EW131" s="63"/>
      <c r="EX131" s="63"/>
      <c r="EY131" s="63"/>
      <c r="EZ131" s="63"/>
      <c r="FA131" s="63"/>
      <c r="FB131" s="63"/>
      <c r="FC131" s="63"/>
      <c r="FD131" s="63"/>
      <c r="FE131" s="64"/>
    </row>
    <row r="132" spans="1:161" ht="10.5" customHeight="1"/>
    <row r="133" spans="1:161">
      <c r="B133" s="6" t="s">
        <v>41</v>
      </c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P133" s="54" t="s">
        <v>365</v>
      </c>
      <c r="AQ133" s="54"/>
      <c r="AR133" s="54"/>
      <c r="AS133" s="54"/>
      <c r="AT133" s="54"/>
      <c r="AU133" s="54"/>
      <c r="AV133" s="54"/>
      <c r="AW133" s="54"/>
      <c r="AX133" s="54"/>
      <c r="AY133" s="54"/>
      <c r="AZ133" s="54"/>
      <c r="BA133" s="54"/>
      <c r="BB133" s="54"/>
      <c r="BC133" s="54"/>
      <c r="BD133" s="54"/>
      <c r="BE133" s="54"/>
      <c r="BF133" s="54"/>
      <c r="BG133" s="54"/>
      <c r="BH133" s="54"/>
      <c r="BI133" s="54"/>
      <c r="BJ133" s="54"/>
      <c r="BK133" s="54"/>
      <c r="BL133" s="54"/>
      <c r="BM133" s="54"/>
      <c r="BN133" s="54"/>
      <c r="BO133" s="54"/>
      <c r="BP133" s="54"/>
      <c r="BQ133" s="54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8"/>
      <c r="DK133" s="16"/>
      <c r="DL133" s="16"/>
      <c r="DM133" s="18"/>
      <c r="DN133" s="18"/>
      <c r="DO133" s="18"/>
      <c r="DP133" s="18"/>
      <c r="DQ133" s="18"/>
      <c r="DR133" s="18"/>
      <c r="DS133" s="18"/>
      <c r="DT133" s="18"/>
      <c r="DU133" s="18"/>
      <c r="DV133" s="18"/>
      <c r="DW133" s="18"/>
      <c r="DX133" s="18"/>
      <c r="DY133" s="18"/>
      <c r="DZ133" s="18"/>
      <c r="EA133" s="18"/>
      <c r="EB133" s="18"/>
      <c r="EC133" s="18"/>
      <c r="ED133" s="18"/>
      <c r="EE133" s="18"/>
      <c r="EF133" s="18"/>
      <c r="EG133" s="18"/>
      <c r="EH133" s="18"/>
      <c r="EI133" s="18"/>
      <c r="EJ133" s="18"/>
      <c r="EK133" s="18"/>
      <c r="EL133" s="18"/>
      <c r="EM133" s="18"/>
      <c r="EN133" s="18"/>
    </row>
    <row r="134" spans="1:161" s="5" customFormat="1" ht="9.75">
      <c r="T134" s="53" t="s">
        <v>42</v>
      </c>
      <c r="U134" s="53"/>
      <c r="V134" s="53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P134" s="53" t="s">
        <v>43</v>
      </c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3"/>
      <c r="BQ134" s="53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19"/>
      <c r="DL134" s="19"/>
      <c r="DM134" s="20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  <c r="DZ134" s="20"/>
      <c r="EA134" s="20"/>
      <c r="EB134" s="20"/>
      <c r="EC134" s="20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</row>
    <row r="135" spans="1:161" s="5" customFormat="1">
      <c r="B135" s="6" t="s">
        <v>44</v>
      </c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6"/>
      <c r="AO135" s="6"/>
      <c r="AP135" s="52" t="s">
        <v>364</v>
      </c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  <c r="BF135" s="52"/>
      <c r="BG135" s="52"/>
      <c r="BH135" s="52"/>
      <c r="BI135" s="52"/>
      <c r="BJ135" s="52"/>
      <c r="BK135" s="52"/>
      <c r="BL135" s="52"/>
      <c r="BM135" s="52"/>
      <c r="BN135" s="52"/>
      <c r="BO135" s="52"/>
      <c r="BP135" s="52"/>
      <c r="BQ135" s="52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</row>
    <row r="136" spans="1:161" s="5" customFormat="1" ht="9.75">
      <c r="T136" s="53" t="s">
        <v>42</v>
      </c>
      <c r="U136" s="53"/>
      <c r="V136" s="53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/>
      <c r="AL136" s="53"/>
      <c r="AM136" s="53"/>
      <c r="AP136" s="53" t="s">
        <v>43</v>
      </c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3"/>
      <c r="BQ136" s="53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H136" s="20"/>
      <c r="DI136" s="20"/>
      <c r="DJ136" s="20"/>
      <c r="DK136" s="20"/>
      <c r="DL136" s="20"/>
      <c r="DM136" s="20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  <c r="DZ136" s="20"/>
      <c r="EA136" s="20"/>
      <c r="EB136" s="20"/>
      <c r="EC136" s="20"/>
      <c r="ED136" s="20"/>
      <c r="EE136" s="20"/>
      <c r="EF136" s="20"/>
      <c r="EG136" s="20"/>
      <c r="EH136" s="20"/>
      <c r="EI136" s="20"/>
    </row>
    <row r="137" spans="1:161">
      <c r="A137" s="48" t="s">
        <v>45</v>
      </c>
      <c r="B137" s="48"/>
      <c r="C137" s="48"/>
      <c r="D137" s="50"/>
      <c r="E137" s="50"/>
      <c r="F137" s="50"/>
      <c r="G137" s="50"/>
      <c r="H137" s="51" t="s">
        <v>45</v>
      </c>
      <c r="I137" s="51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48">
        <v>200</v>
      </c>
      <c r="AA137" s="48"/>
      <c r="AB137" s="48"/>
      <c r="AC137" s="48"/>
      <c r="AD137" s="49"/>
      <c r="AE137" s="49"/>
      <c r="AF137" s="6" t="s">
        <v>7</v>
      </c>
    </row>
    <row r="138" spans="1:161" ht="2.25" customHeight="1"/>
  </sheetData>
  <mergeCells count="619">
    <mergeCell ref="A4:EI4"/>
    <mergeCell ref="EJ4:FE4"/>
    <mergeCell ref="EJ5:FE5"/>
    <mergeCell ref="BI6:CA6"/>
    <mergeCell ref="CB6:CE6"/>
    <mergeCell ref="CF6:CG6"/>
    <mergeCell ref="EJ6:FE6"/>
    <mergeCell ref="A13:BR13"/>
    <mergeCell ref="BS13:CB13"/>
    <mergeCell ref="CC13:CN13"/>
    <mergeCell ref="CO13:DK13"/>
    <mergeCell ref="EJ7:FE7"/>
    <mergeCell ref="AK8:DK8"/>
    <mergeCell ref="EJ8:FE8"/>
    <mergeCell ref="V9:DK9"/>
    <mergeCell ref="EJ9:FE9"/>
    <mergeCell ref="EJ10:FE10"/>
    <mergeCell ref="EJ11:FE11"/>
    <mergeCell ref="DL13:EH13"/>
    <mergeCell ref="EI13:FE13"/>
    <mergeCell ref="DL14:EH14"/>
    <mergeCell ref="EI14:FE14"/>
    <mergeCell ref="DL15:EH15"/>
    <mergeCell ref="EI15:FE15"/>
    <mergeCell ref="A14:BR14"/>
    <mergeCell ref="BS14:CB14"/>
    <mergeCell ref="A15:BR15"/>
    <mergeCell ref="BS15:CB15"/>
    <mergeCell ref="CC15:CN15"/>
    <mergeCell ref="CO15:DK15"/>
    <mergeCell ref="CC14:CN14"/>
    <mergeCell ref="CO14:DK14"/>
    <mergeCell ref="B17:BR17"/>
    <mergeCell ref="BS17:CB17"/>
    <mergeCell ref="CC17:CN17"/>
    <mergeCell ref="CO17:DK17"/>
    <mergeCell ref="B16:BR16"/>
    <mergeCell ref="BS16:CB16"/>
    <mergeCell ref="CC16:CN16"/>
    <mergeCell ref="CO16:DK16"/>
    <mergeCell ref="DL16:EH16"/>
    <mergeCell ref="EI16:FE16"/>
    <mergeCell ref="DL17:EH17"/>
    <mergeCell ref="EI17:FE17"/>
    <mergeCell ref="DL18:EH18"/>
    <mergeCell ref="EI18:FE18"/>
    <mergeCell ref="DL19:EH19"/>
    <mergeCell ref="EI19:FE19"/>
    <mergeCell ref="B18:BR18"/>
    <mergeCell ref="BS18:CB18"/>
    <mergeCell ref="B19:BR19"/>
    <mergeCell ref="BS19:CB19"/>
    <mergeCell ref="CC19:CN19"/>
    <mergeCell ref="CO19:DK19"/>
    <mergeCell ref="CC18:CN18"/>
    <mergeCell ref="CO18:DK18"/>
    <mergeCell ref="A21:BR21"/>
    <mergeCell ref="BS21:CB22"/>
    <mergeCell ref="CC21:CN22"/>
    <mergeCell ref="CO21:DK22"/>
    <mergeCell ref="A22:BR22"/>
    <mergeCell ref="B20:BR20"/>
    <mergeCell ref="BS20:CB20"/>
    <mergeCell ref="CC20:CN20"/>
    <mergeCell ref="CO20:DK20"/>
    <mergeCell ref="CO24:DK24"/>
    <mergeCell ref="CC23:CN23"/>
    <mergeCell ref="CO23:DK23"/>
    <mergeCell ref="DL20:EH20"/>
    <mergeCell ref="EI20:FE20"/>
    <mergeCell ref="DL21:EH22"/>
    <mergeCell ref="EI21:FE22"/>
    <mergeCell ref="DL23:EH23"/>
    <mergeCell ref="EI23:FE23"/>
    <mergeCell ref="B25:BR25"/>
    <mergeCell ref="BS25:CB25"/>
    <mergeCell ref="CC25:CN25"/>
    <mergeCell ref="DL24:EH24"/>
    <mergeCell ref="EI24:FE24"/>
    <mergeCell ref="A23:BR23"/>
    <mergeCell ref="BS23:CB23"/>
    <mergeCell ref="A24:BR24"/>
    <mergeCell ref="BS24:CB24"/>
    <mergeCell ref="CC24:CN24"/>
    <mergeCell ref="B26:BR26"/>
    <mergeCell ref="BS26:CB26"/>
    <mergeCell ref="CC26:CN26"/>
    <mergeCell ref="CO26:DK26"/>
    <mergeCell ref="DL26:EH26"/>
    <mergeCell ref="EI26:FE26"/>
    <mergeCell ref="CC27:CN28"/>
    <mergeCell ref="CO27:DK28"/>
    <mergeCell ref="DL25:EH25"/>
    <mergeCell ref="CO25:DK25"/>
    <mergeCell ref="DL27:EH28"/>
    <mergeCell ref="EI25:FE25"/>
    <mergeCell ref="EI27:FE28"/>
    <mergeCell ref="A28:BR28"/>
    <mergeCell ref="A29:BR29"/>
    <mergeCell ref="BS29:CB29"/>
    <mergeCell ref="CC29:CN29"/>
    <mergeCell ref="CO29:DK29"/>
    <mergeCell ref="DL29:EH29"/>
    <mergeCell ref="EI29:FE29"/>
    <mergeCell ref="A27:BR27"/>
    <mergeCell ref="BS27:CB28"/>
    <mergeCell ref="B31:BR31"/>
    <mergeCell ref="BS31:CB31"/>
    <mergeCell ref="CC31:CN31"/>
    <mergeCell ref="CO31:DK31"/>
    <mergeCell ref="A30:BR30"/>
    <mergeCell ref="BS30:CB30"/>
    <mergeCell ref="CC30:CN30"/>
    <mergeCell ref="CO30:DK30"/>
    <mergeCell ref="DL30:EH30"/>
    <mergeCell ref="EI30:FE30"/>
    <mergeCell ref="DL31:EH31"/>
    <mergeCell ref="EI31:FE31"/>
    <mergeCell ref="DL32:EH32"/>
    <mergeCell ref="EI32:FE32"/>
    <mergeCell ref="DL34:EH34"/>
    <mergeCell ref="EI34:FE34"/>
    <mergeCell ref="B32:BR32"/>
    <mergeCell ref="BS32:CB32"/>
    <mergeCell ref="A34:BR34"/>
    <mergeCell ref="BS34:CB34"/>
    <mergeCell ref="CC34:CN34"/>
    <mergeCell ref="CO34:DK34"/>
    <mergeCell ref="CC32:CN32"/>
    <mergeCell ref="CO32:DK32"/>
    <mergeCell ref="EI35:FE35"/>
    <mergeCell ref="A36:BR36"/>
    <mergeCell ref="BS36:CB36"/>
    <mergeCell ref="CC36:CN36"/>
    <mergeCell ref="CO36:DK36"/>
    <mergeCell ref="DL36:EH36"/>
    <mergeCell ref="EI36:FE36"/>
    <mergeCell ref="A35:BR35"/>
    <mergeCell ref="BS35:CB35"/>
    <mergeCell ref="CC35:CN35"/>
    <mergeCell ref="A39:BR39"/>
    <mergeCell ref="B37:BR37"/>
    <mergeCell ref="BS37:CB37"/>
    <mergeCell ref="CC37:CN37"/>
    <mergeCell ref="CO37:DK37"/>
    <mergeCell ref="DL35:EH35"/>
    <mergeCell ref="CO35:DK35"/>
    <mergeCell ref="DL37:EH37"/>
    <mergeCell ref="A40:BR40"/>
    <mergeCell ref="BS40:CB40"/>
    <mergeCell ref="CC40:CN40"/>
    <mergeCell ref="EI37:FE37"/>
    <mergeCell ref="A38:BR38"/>
    <mergeCell ref="BS38:CB39"/>
    <mergeCell ref="CC38:CN39"/>
    <mergeCell ref="CO38:DK39"/>
    <mergeCell ref="DL38:EH39"/>
    <mergeCell ref="EI38:FE39"/>
    <mergeCell ref="B41:BR41"/>
    <mergeCell ref="BS41:CB41"/>
    <mergeCell ref="CC41:CN41"/>
    <mergeCell ref="CO41:DK41"/>
    <mergeCell ref="DL41:EH41"/>
    <mergeCell ref="EI41:FE41"/>
    <mergeCell ref="CC42:CN43"/>
    <mergeCell ref="CO42:DK43"/>
    <mergeCell ref="DL40:EH40"/>
    <mergeCell ref="CO40:DK40"/>
    <mergeCell ref="DL42:EH43"/>
    <mergeCell ref="EI40:FE40"/>
    <mergeCell ref="EI42:FE43"/>
    <mergeCell ref="A43:BR43"/>
    <mergeCell ref="A44:BR44"/>
    <mergeCell ref="BS44:CB44"/>
    <mergeCell ref="CC44:CN44"/>
    <mergeCell ref="CO44:DK44"/>
    <mergeCell ref="DL44:EH44"/>
    <mergeCell ref="EI44:FE44"/>
    <mergeCell ref="A42:BR42"/>
    <mergeCell ref="BS42:CB43"/>
    <mergeCell ref="A46:BR46"/>
    <mergeCell ref="BS46:CB46"/>
    <mergeCell ref="CC46:CN46"/>
    <mergeCell ref="CO46:DK46"/>
    <mergeCell ref="A45:BR45"/>
    <mergeCell ref="BS45:CB45"/>
    <mergeCell ref="CC45:CN45"/>
    <mergeCell ref="CO45:DK45"/>
    <mergeCell ref="DL45:EH45"/>
    <mergeCell ref="EI45:FE45"/>
    <mergeCell ref="DL46:EH46"/>
    <mergeCell ref="EI46:FE46"/>
    <mergeCell ref="DL47:EH47"/>
    <mergeCell ref="EI47:FE47"/>
    <mergeCell ref="DL48:EH48"/>
    <mergeCell ref="EI48:FE48"/>
    <mergeCell ref="A47:BR47"/>
    <mergeCell ref="BS47:CB47"/>
    <mergeCell ref="A48:BR48"/>
    <mergeCell ref="BS48:CB48"/>
    <mergeCell ref="CC48:CN48"/>
    <mergeCell ref="CO48:DK48"/>
    <mergeCell ref="CC47:CN47"/>
    <mergeCell ref="CO47:DK47"/>
    <mergeCell ref="A50:BR50"/>
    <mergeCell ref="BS50:CB51"/>
    <mergeCell ref="CC50:CN51"/>
    <mergeCell ref="CO50:DK51"/>
    <mergeCell ref="A51:BR51"/>
    <mergeCell ref="B49:BR49"/>
    <mergeCell ref="BS49:CB49"/>
    <mergeCell ref="CC49:CN49"/>
    <mergeCell ref="CO49:DK49"/>
    <mergeCell ref="DL49:EH49"/>
    <mergeCell ref="EI49:FE49"/>
    <mergeCell ref="DL50:EH51"/>
    <mergeCell ref="EI50:FE51"/>
    <mergeCell ref="DL52:EH52"/>
    <mergeCell ref="EI52:FE52"/>
    <mergeCell ref="DL53:EH53"/>
    <mergeCell ref="EI53:FE53"/>
    <mergeCell ref="A52:BR52"/>
    <mergeCell ref="BS52:CB52"/>
    <mergeCell ref="B53:BR53"/>
    <mergeCell ref="BS53:CB53"/>
    <mergeCell ref="CC53:CN53"/>
    <mergeCell ref="CO53:DK53"/>
    <mergeCell ref="CC52:CN52"/>
    <mergeCell ref="CO52:DK52"/>
    <mergeCell ref="EI54:FE55"/>
    <mergeCell ref="A55:BR55"/>
    <mergeCell ref="A56:BR56"/>
    <mergeCell ref="BS56:CB56"/>
    <mergeCell ref="CC56:CN56"/>
    <mergeCell ref="CO56:DK56"/>
    <mergeCell ref="DL56:EH56"/>
    <mergeCell ref="EI56:FE56"/>
    <mergeCell ref="A54:BR54"/>
    <mergeCell ref="BS54:CB55"/>
    <mergeCell ref="A59:BR59"/>
    <mergeCell ref="B57:BR57"/>
    <mergeCell ref="BS57:CB57"/>
    <mergeCell ref="CC57:CN57"/>
    <mergeCell ref="CO57:DK57"/>
    <mergeCell ref="DL54:EH55"/>
    <mergeCell ref="CC54:CN55"/>
    <mergeCell ref="CO54:DK55"/>
    <mergeCell ref="DL57:EH57"/>
    <mergeCell ref="A60:BR60"/>
    <mergeCell ref="BS60:CB60"/>
    <mergeCell ref="CC60:CN60"/>
    <mergeCell ref="EI57:FE57"/>
    <mergeCell ref="A58:BR58"/>
    <mergeCell ref="BS58:CB59"/>
    <mergeCell ref="CC58:CN59"/>
    <mergeCell ref="CO58:DK59"/>
    <mergeCell ref="DL58:EH59"/>
    <mergeCell ref="EI58:FE59"/>
    <mergeCell ref="A61:BR61"/>
    <mergeCell ref="BS61:CB61"/>
    <mergeCell ref="CC61:CN61"/>
    <mergeCell ref="CO61:DK61"/>
    <mergeCell ref="DL61:EH61"/>
    <mergeCell ref="EI61:FE61"/>
    <mergeCell ref="CC62:CN62"/>
    <mergeCell ref="CO62:DK62"/>
    <mergeCell ref="DL60:EH60"/>
    <mergeCell ref="CO60:DK60"/>
    <mergeCell ref="DL62:EH62"/>
    <mergeCell ref="EI60:FE60"/>
    <mergeCell ref="EI62:FE62"/>
    <mergeCell ref="A63:BR63"/>
    <mergeCell ref="BS63:CB64"/>
    <mergeCell ref="CC63:CN64"/>
    <mergeCell ref="CO63:DK64"/>
    <mergeCell ref="DL63:EH64"/>
    <mergeCell ref="EI63:FE64"/>
    <mergeCell ref="A64:BR64"/>
    <mergeCell ref="B62:BR62"/>
    <mergeCell ref="BS62:CB62"/>
    <mergeCell ref="A66:BR66"/>
    <mergeCell ref="BS66:CB66"/>
    <mergeCell ref="CC66:CN66"/>
    <mergeCell ref="CO66:DK66"/>
    <mergeCell ref="A65:BR65"/>
    <mergeCell ref="BS65:CB65"/>
    <mergeCell ref="CC65:CN65"/>
    <mergeCell ref="CO65:DK65"/>
    <mergeCell ref="DL65:EH65"/>
    <mergeCell ref="EI65:FE65"/>
    <mergeCell ref="DL66:EH66"/>
    <mergeCell ref="EI66:FE66"/>
    <mergeCell ref="DL68:EH68"/>
    <mergeCell ref="EI68:FE68"/>
    <mergeCell ref="DL69:EH69"/>
    <mergeCell ref="EI69:FE69"/>
    <mergeCell ref="A68:BR68"/>
    <mergeCell ref="BS68:CB68"/>
    <mergeCell ref="A69:BR69"/>
    <mergeCell ref="BS69:CB69"/>
    <mergeCell ref="CC69:CN69"/>
    <mergeCell ref="CO69:DK69"/>
    <mergeCell ref="CC68:CN68"/>
    <mergeCell ref="CO68:DK68"/>
    <mergeCell ref="A71:BR71"/>
    <mergeCell ref="BS71:CB72"/>
    <mergeCell ref="CC71:CN72"/>
    <mergeCell ref="CO71:DK72"/>
    <mergeCell ref="A72:BR72"/>
    <mergeCell ref="B70:BR70"/>
    <mergeCell ref="BS70:CB70"/>
    <mergeCell ref="CC70:CN70"/>
    <mergeCell ref="CO70:DK70"/>
    <mergeCell ref="DL70:EH70"/>
    <mergeCell ref="EI70:FE70"/>
    <mergeCell ref="DL71:EH72"/>
    <mergeCell ref="EI71:FE72"/>
    <mergeCell ref="DL73:EH73"/>
    <mergeCell ref="EI73:FE73"/>
    <mergeCell ref="DL74:EH74"/>
    <mergeCell ref="EI74:FE74"/>
    <mergeCell ref="A73:BR73"/>
    <mergeCell ref="BS73:CB73"/>
    <mergeCell ref="A74:BR74"/>
    <mergeCell ref="BS74:CB74"/>
    <mergeCell ref="CC74:CN74"/>
    <mergeCell ref="CO74:DK74"/>
    <mergeCell ref="CC73:CN73"/>
    <mergeCell ref="CO73:DK73"/>
    <mergeCell ref="A76:BR76"/>
    <mergeCell ref="BS76:CB76"/>
    <mergeCell ref="CC76:CN76"/>
    <mergeCell ref="CO76:DK76"/>
    <mergeCell ref="B75:BR75"/>
    <mergeCell ref="BS75:CB75"/>
    <mergeCell ref="CC75:CN75"/>
    <mergeCell ref="CO75:DK75"/>
    <mergeCell ref="DL75:EH75"/>
    <mergeCell ref="EI75:FE75"/>
    <mergeCell ref="DL76:EH76"/>
    <mergeCell ref="EI76:FE76"/>
    <mergeCell ref="DL77:EH77"/>
    <mergeCell ref="EI77:FE77"/>
    <mergeCell ref="DL78:EH78"/>
    <mergeCell ref="EI78:FE78"/>
    <mergeCell ref="A77:BR77"/>
    <mergeCell ref="BS77:CB77"/>
    <mergeCell ref="B78:BR78"/>
    <mergeCell ref="BS78:CB78"/>
    <mergeCell ref="CC78:CN78"/>
    <mergeCell ref="CO78:DK78"/>
    <mergeCell ref="CC77:CN77"/>
    <mergeCell ref="CO77:DK77"/>
    <mergeCell ref="EI79:FE80"/>
    <mergeCell ref="A80:BR80"/>
    <mergeCell ref="A81:BR81"/>
    <mergeCell ref="BS81:CB81"/>
    <mergeCell ref="CC81:CN81"/>
    <mergeCell ref="CO81:DK81"/>
    <mergeCell ref="DL81:EH81"/>
    <mergeCell ref="EI81:FE81"/>
    <mergeCell ref="A79:BR79"/>
    <mergeCell ref="BS79:CB80"/>
    <mergeCell ref="A84:BR84"/>
    <mergeCell ref="B82:BR82"/>
    <mergeCell ref="BS82:CB82"/>
    <mergeCell ref="CC82:CN82"/>
    <mergeCell ref="CO82:DK82"/>
    <mergeCell ref="DL79:EH80"/>
    <mergeCell ref="CC79:CN80"/>
    <mergeCell ref="CO79:DK80"/>
    <mergeCell ref="DL82:EH82"/>
    <mergeCell ref="A85:BR85"/>
    <mergeCell ref="BS85:CB85"/>
    <mergeCell ref="CC85:CN85"/>
    <mergeCell ref="EI82:FE82"/>
    <mergeCell ref="A83:BR83"/>
    <mergeCell ref="BS83:CB84"/>
    <mergeCell ref="CC83:CN84"/>
    <mergeCell ref="CO83:DK84"/>
    <mergeCell ref="DL83:EH84"/>
    <mergeCell ref="EI83:FE84"/>
    <mergeCell ref="B86:BR86"/>
    <mergeCell ref="BS86:CB86"/>
    <mergeCell ref="CC86:CN86"/>
    <mergeCell ref="CO86:DK86"/>
    <mergeCell ref="DL86:EH86"/>
    <mergeCell ref="EI86:FE86"/>
    <mergeCell ref="CC87:CN88"/>
    <mergeCell ref="CO87:DK88"/>
    <mergeCell ref="DL85:EH85"/>
    <mergeCell ref="CO85:DK85"/>
    <mergeCell ref="DL87:EH88"/>
    <mergeCell ref="EI85:FE85"/>
    <mergeCell ref="EI87:FE88"/>
    <mergeCell ref="A88:BR88"/>
    <mergeCell ref="A89:BR89"/>
    <mergeCell ref="BS89:CB89"/>
    <mergeCell ref="CC89:CN89"/>
    <mergeCell ref="CO89:DK89"/>
    <mergeCell ref="DL89:EH89"/>
    <mergeCell ref="EI89:FE89"/>
    <mergeCell ref="A87:BR87"/>
    <mergeCell ref="BS87:CB88"/>
    <mergeCell ref="A91:BR91"/>
    <mergeCell ref="BS91:CB92"/>
    <mergeCell ref="CC91:CN92"/>
    <mergeCell ref="CO91:DK92"/>
    <mergeCell ref="A92:BR92"/>
    <mergeCell ref="B90:BR90"/>
    <mergeCell ref="BS90:CB90"/>
    <mergeCell ref="CC90:CN90"/>
    <mergeCell ref="CO90:DK90"/>
    <mergeCell ref="CO94:DK94"/>
    <mergeCell ref="CC93:CN93"/>
    <mergeCell ref="CO93:DK93"/>
    <mergeCell ref="DL90:EH90"/>
    <mergeCell ref="EI90:FE90"/>
    <mergeCell ref="DL91:EH92"/>
    <mergeCell ref="EI91:FE92"/>
    <mergeCell ref="DL93:EH93"/>
    <mergeCell ref="EI93:FE93"/>
    <mergeCell ref="A95:BR95"/>
    <mergeCell ref="BS95:CB95"/>
    <mergeCell ref="CC95:CN95"/>
    <mergeCell ref="DL94:EH94"/>
    <mergeCell ref="EI94:FE94"/>
    <mergeCell ref="A93:BR93"/>
    <mergeCell ref="BS93:CB93"/>
    <mergeCell ref="A94:BR94"/>
    <mergeCell ref="BS94:CB94"/>
    <mergeCell ref="CC94:CN94"/>
    <mergeCell ref="B96:BR96"/>
    <mergeCell ref="BS96:CB96"/>
    <mergeCell ref="CC96:CN96"/>
    <mergeCell ref="CO96:DK96"/>
    <mergeCell ref="DL96:EH96"/>
    <mergeCell ref="EI96:FE96"/>
    <mergeCell ref="CC97:CN98"/>
    <mergeCell ref="CO97:DK98"/>
    <mergeCell ref="DL95:EH95"/>
    <mergeCell ref="CO95:DK95"/>
    <mergeCell ref="DL97:EH98"/>
    <mergeCell ref="EI95:FE95"/>
    <mergeCell ref="EI97:FE98"/>
    <mergeCell ref="A98:BR98"/>
    <mergeCell ref="A99:BR99"/>
    <mergeCell ref="BS99:CB99"/>
    <mergeCell ref="CC99:CN99"/>
    <mergeCell ref="CO99:DK99"/>
    <mergeCell ref="DL99:EH99"/>
    <mergeCell ref="EI99:FE99"/>
    <mergeCell ref="A97:BR97"/>
    <mergeCell ref="BS97:CB98"/>
    <mergeCell ref="A101:BR101"/>
    <mergeCell ref="BS101:CB102"/>
    <mergeCell ref="CC101:CN102"/>
    <mergeCell ref="CO101:DK102"/>
    <mergeCell ref="A102:BR102"/>
    <mergeCell ref="B100:BR100"/>
    <mergeCell ref="BS100:CB100"/>
    <mergeCell ref="CC100:CN100"/>
    <mergeCell ref="CO100:DK100"/>
    <mergeCell ref="CO105:DK105"/>
    <mergeCell ref="CC104:CN104"/>
    <mergeCell ref="CO104:DK104"/>
    <mergeCell ref="DL100:EH100"/>
    <mergeCell ref="EI100:FE100"/>
    <mergeCell ref="DL101:EH102"/>
    <mergeCell ref="EI101:FE102"/>
    <mergeCell ref="DL104:EH104"/>
    <mergeCell ref="EI104:FE104"/>
    <mergeCell ref="A106:BR106"/>
    <mergeCell ref="BS106:CB106"/>
    <mergeCell ref="CC106:CN106"/>
    <mergeCell ref="DL105:EH105"/>
    <mergeCell ref="EI105:FE105"/>
    <mergeCell ref="A104:BR104"/>
    <mergeCell ref="BS104:CB104"/>
    <mergeCell ref="A105:BR105"/>
    <mergeCell ref="BS105:CB105"/>
    <mergeCell ref="CC105:CN105"/>
    <mergeCell ref="B107:BR107"/>
    <mergeCell ref="BS107:CB107"/>
    <mergeCell ref="CC107:CN107"/>
    <mergeCell ref="CO107:DK107"/>
    <mergeCell ref="DL107:EH107"/>
    <mergeCell ref="EI107:FE107"/>
    <mergeCell ref="CC108:CN109"/>
    <mergeCell ref="CO108:DK109"/>
    <mergeCell ref="DL106:EH106"/>
    <mergeCell ref="CO106:DK106"/>
    <mergeCell ref="DL108:EH109"/>
    <mergeCell ref="EI106:FE106"/>
    <mergeCell ref="EI108:FE109"/>
    <mergeCell ref="A109:BR109"/>
    <mergeCell ref="A110:BR110"/>
    <mergeCell ref="BS110:CB110"/>
    <mergeCell ref="CC110:CN110"/>
    <mergeCell ref="CO110:DK110"/>
    <mergeCell ref="DL110:EH110"/>
    <mergeCell ref="EI110:FE110"/>
    <mergeCell ref="A108:BR108"/>
    <mergeCell ref="BS108:CB109"/>
    <mergeCell ref="A112:BR112"/>
    <mergeCell ref="BS112:CB113"/>
    <mergeCell ref="CC112:CN113"/>
    <mergeCell ref="CO112:DK113"/>
    <mergeCell ref="A113:BR113"/>
    <mergeCell ref="B111:BR111"/>
    <mergeCell ref="BS111:CB111"/>
    <mergeCell ref="CC111:CN111"/>
    <mergeCell ref="CO111:DK111"/>
    <mergeCell ref="DL111:EH111"/>
    <mergeCell ref="EI111:FE111"/>
    <mergeCell ref="DL112:EH113"/>
    <mergeCell ref="EI112:FE113"/>
    <mergeCell ref="DL114:EH114"/>
    <mergeCell ref="EI114:FE114"/>
    <mergeCell ref="DL115:EH115"/>
    <mergeCell ref="EI115:FE115"/>
    <mergeCell ref="A114:BR114"/>
    <mergeCell ref="BS114:CB114"/>
    <mergeCell ref="B115:BR115"/>
    <mergeCell ref="BS115:CB115"/>
    <mergeCell ref="CC115:CN115"/>
    <mergeCell ref="CO115:DK115"/>
    <mergeCell ref="CC114:CN114"/>
    <mergeCell ref="CO114:DK114"/>
    <mergeCell ref="A118:BR118"/>
    <mergeCell ref="BS118:CB118"/>
    <mergeCell ref="CC118:CN118"/>
    <mergeCell ref="CC119:CN119"/>
    <mergeCell ref="A116:BR116"/>
    <mergeCell ref="BS116:CB117"/>
    <mergeCell ref="CC116:CN117"/>
    <mergeCell ref="A117:BR117"/>
    <mergeCell ref="DL116:EH117"/>
    <mergeCell ref="EI116:FE117"/>
    <mergeCell ref="CO118:DK118"/>
    <mergeCell ref="DL118:EH118"/>
    <mergeCell ref="EI118:FE118"/>
    <mergeCell ref="EI119:FE119"/>
    <mergeCell ref="CO116:DK117"/>
    <mergeCell ref="DL120:EH120"/>
    <mergeCell ref="EI120:FE120"/>
    <mergeCell ref="A119:BR119"/>
    <mergeCell ref="BS119:CB119"/>
    <mergeCell ref="B120:BR120"/>
    <mergeCell ref="BS120:CB120"/>
    <mergeCell ref="CC120:CN120"/>
    <mergeCell ref="CO120:DK120"/>
    <mergeCell ref="CO119:DK119"/>
    <mergeCell ref="DL119:EH119"/>
    <mergeCell ref="EI121:FE122"/>
    <mergeCell ref="A122:BR122"/>
    <mergeCell ref="A123:BR123"/>
    <mergeCell ref="BS123:CB123"/>
    <mergeCell ref="CC123:CN123"/>
    <mergeCell ref="CO123:DK123"/>
    <mergeCell ref="DL123:EH123"/>
    <mergeCell ref="EI123:FE123"/>
    <mergeCell ref="A121:BR121"/>
    <mergeCell ref="BS121:CB122"/>
    <mergeCell ref="A126:BR126"/>
    <mergeCell ref="B124:BR124"/>
    <mergeCell ref="BS124:CB124"/>
    <mergeCell ref="CC124:CN124"/>
    <mergeCell ref="CO124:DK124"/>
    <mergeCell ref="DL121:EH122"/>
    <mergeCell ref="CC121:CN122"/>
    <mergeCell ref="CO121:DK122"/>
    <mergeCell ref="DL124:EH124"/>
    <mergeCell ref="A127:BR127"/>
    <mergeCell ref="BS127:CB127"/>
    <mergeCell ref="CC127:CN127"/>
    <mergeCell ref="EI124:FE124"/>
    <mergeCell ref="A125:BR125"/>
    <mergeCell ref="BS125:CB126"/>
    <mergeCell ref="CC125:CN126"/>
    <mergeCell ref="CO125:DK126"/>
    <mergeCell ref="DL125:EH126"/>
    <mergeCell ref="EI125:FE126"/>
    <mergeCell ref="B128:BR128"/>
    <mergeCell ref="BS128:CB128"/>
    <mergeCell ref="CC128:CN128"/>
    <mergeCell ref="CO128:DK128"/>
    <mergeCell ref="DL128:EH128"/>
    <mergeCell ref="EI128:FE128"/>
    <mergeCell ref="CC129:CN130"/>
    <mergeCell ref="CO129:DK130"/>
    <mergeCell ref="DL127:EH127"/>
    <mergeCell ref="CO127:DK127"/>
    <mergeCell ref="DL129:EH130"/>
    <mergeCell ref="EI127:FE127"/>
    <mergeCell ref="EI129:FE130"/>
    <mergeCell ref="A130:BR130"/>
    <mergeCell ref="A131:BR131"/>
    <mergeCell ref="BS131:CB131"/>
    <mergeCell ref="CC131:CN131"/>
    <mergeCell ref="CO131:DK131"/>
    <mergeCell ref="DL131:EH131"/>
    <mergeCell ref="EI131:FE131"/>
    <mergeCell ref="A129:BR129"/>
    <mergeCell ref="BS129:CB130"/>
    <mergeCell ref="T135:AM135"/>
    <mergeCell ref="AP135:BQ135"/>
    <mergeCell ref="T136:AM136"/>
    <mergeCell ref="AP136:BQ136"/>
    <mergeCell ref="T133:AM133"/>
    <mergeCell ref="AP133:BQ133"/>
    <mergeCell ref="T134:AM134"/>
    <mergeCell ref="AP134:BQ134"/>
    <mergeCell ref="Z137:AC137"/>
    <mergeCell ref="AD137:AE137"/>
    <mergeCell ref="A137:C137"/>
    <mergeCell ref="D137:G137"/>
    <mergeCell ref="H137:I137"/>
    <mergeCell ref="J137:Y137"/>
  </mergeCells>
  <phoneticPr fontId="8" type="noConversion"/>
  <pageMargins left="0.78740157480314965" right="0.78740157480314965" top="0.98425196850393704" bottom="0.98425196850393704" header="0.51181102362204722" footer="0.51181102362204722"/>
  <pageSetup paperSize="9" scale="87" fitToHeight="4" orientation="landscape" horizontalDpi="4294967294" verticalDpi="0" r:id="rId1"/>
  <headerFooter alignWithMargins="0"/>
  <rowBreaks count="2" manualBreakCount="2">
    <brk id="32" max="16383" man="1"/>
    <brk id="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283"/>
  <sheetViews>
    <sheetView view="pageBreakPreview" topLeftCell="A91" zoomScaleNormal="100" workbookViewId="0">
      <selection activeCell="I76" sqref="I76"/>
    </sheetView>
  </sheetViews>
  <sheetFormatPr defaultColWidth="20.28515625" defaultRowHeight="11.25"/>
  <cols>
    <col min="1" max="1" width="11" style="22" bestFit="1" customWidth="1"/>
    <col min="2" max="3" width="8.85546875" style="22" bestFit="1" customWidth="1"/>
    <col min="4" max="5" width="9.7109375" style="22" bestFit="1" customWidth="1"/>
    <col min="6" max="7" width="8.85546875" style="22" bestFit="1" customWidth="1"/>
    <col min="8" max="16384" width="20.28515625" style="22"/>
  </cols>
  <sheetData>
    <row r="1" spans="1:9">
      <c r="A1" s="21" t="s">
        <v>244</v>
      </c>
      <c r="B1" s="125" t="s">
        <v>245</v>
      </c>
      <c r="C1" s="125"/>
      <c r="D1" s="125" t="s">
        <v>246</v>
      </c>
      <c r="E1" s="125"/>
      <c r="F1" s="125" t="s">
        <v>247</v>
      </c>
      <c r="G1" s="125"/>
    </row>
    <row r="2" spans="1:9">
      <c r="A2" s="21"/>
      <c r="B2" s="23" t="s">
        <v>248</v>
      </c>
      <c r="C2" s="23" t="s">
        <v>249</v>
      </c>
      <c r="D2" s="23" t="s">
        <v>248</v>
      </c>
      <c r="E2" s="23" t="s">
        <v>249</v>
      </c>
      <c r="F2" s="23" t="s">
        <v>248</v>
      </c>
      <c r="G2" s="23" t="s">
        <v>249</v>
      </c>
    </row>
    <row r="3" spans="1:9" s="27" customFormat="1">
      <c r="A3" s="24" t="s">
        <v>250</v>
      </c>
      <c r="B3" s="25">
        <v>60000</v>
      </c>
      <c r="C3" s="25"/>
      <c r="D3" s="25"/>
      <c r="E3" s="25">
        <v>20000</v>
      </c>
      <c r="F3" s="25">
        <f>B3+D3-E3</f>
        <v>40000</v>
      </c>
      <c r="G3" s="25"/>
      <c r="H3" s="26"/>
      <c r="I3" s="26"/>
    </row>
    <row r="4" spans="1:9">
      <c r="A4" s="28" t="s">
        <v>251</v>
      </c>
      <c r="B4" s="29"/>
      <c r="C4" s="29"/>
      <c r="D4" s="29"/>
      <c r="E4" s="29">
        <v>20000</v>
      </c>
      <c r="F4" s="25"/>
      <c r="G4" s="25"/>
      <c r="H4" s="30"/>
    </row>
    <row r="5" spans="1:9" s="27" customFormat="1">
      <c r="A5" s="31" t="s">
        <v>252</v>
      </c>
      <c r="B5" s="25">
        <v>132300</v>
      </c>
      <c r="C5" s="25"/>
      <c r="D5" s="25"/>
      <c r="E5" s="25">
        <v>132300</v>
      </c>
      <c r="F5" s="25"/>
      <c r="G5" s="25"/>
      <c r="H5" s="26"/>
    </row>
    <row r="6" spans="1:9">
      <c r="A6" s="23" t="s">
        <v>253</v>
      </c>
      <c r="B6" s="29"/>
      <c r="C6" s="29"/>
      <c r="D6" s="29"/>
      <c r="E6" s="29">
        <v>132300</v>
      </c>
      <c r="F6" s="29"/>
      <c r="G6" s="29"/>
      <c r="H6" s="30"/>
    </row>
    <row r="7" spans="1:9">
      <c r="A7" s="21"/>
      <c r="B7" s="29"/>
      <c r="C7" s="29"/>
      <c r="D7" s="29"/>
      <c r="E7" s="29"/>
      <c r="F7" s="29"/>
      <c r="G7" s="29"/>
      <c r="H7" s="30"/>
    </row>
    <row r="8" spans="1:9" s="27" customFormat="1" ht="13.5" customHeight="1">
      <c r="A8" s="24" t="s">
        <v>254</v>
      </c>
      <c r="B8" s="25"/>
      <c r="C8" s="25"/>
      <c r="D8" s="25">
        <v>17000</v>
      </c>
      <c r="E8" s="25">
        <v>13000</v>
      </c>
      <c r="F8" s="25">
        <f>B8+D8-E8</f>
        <v>4000</v>
      </c>
      <c r="G8" s="25"/>
      <c r="H8" s="26"/>
    </row>
    <row r="9" spans="1:9">
      <c r="A9" s="21" t="s">
        <v>255</v>
      </c>
      <c r="B9" s="29"/>
      <c r="C9" s="29"/>
      <c r="D9" s="29">
        <v>17000</v>
      </c>
      <c r="E9" s="29"/>
      <c r="F9" s="29"/>
      <c r="G9" s="29"/>
      <c r="H9" s="30"/>
    </row>
    <row r="10" spans="1:9">
      <c r="A10" s="21" t="s">
        <v>256</v>
      </c>
      <c r="B10" s="29"/>
      <c r="C10" s="29"/>
      <c r="D10" s="29"/>
      <c r="E10" s="29">
        <v>13000</v>
      </c>
      <c r="F10" s="29"/>
      <c r="G10" s="29"/>
      <c r="H10" s="30"/>
    </row>
    <row r="11" spans="1:9">
      <c r="A11" s="21"/>
      <c r="B11" s="29"/>
      <c r="C11" s="29"/>
      <c r="D11" s="29"/>
      <c r="E11" s="29"/>
      <c r="F11" s="29"/>
      <c r="G11" s="29"/>
      <c r="H11" s="30"/>
    </row>
    <row r="12" spans="1:9" s="27" customFormat="1">
      <c r="A12" s="24" t="s">
        <v>257</v>
      </c>
      <c r="B12" s="25"/>
      <c r="C12" s="25"/>
      <c r="D12" s="25">
        <v>19000</v>
      </c>
      <c r="E12" s="25">
        <v>3000</v>
      </c>
      <c r="F12" s="25"/>
      <c r="G12" s="25">
        <v>-16000</v>
      </c>
      <c r="H12" s="26"/>
    </row>
    <row r="13" spans="1:9">
      <c r="A13" s="21" t="s">
        <v>258</v>
      </c>
      <c r="B13" s="29"/>
      <c r="C13" s="29"/>
      <c r="D13" s="29">
        <v>19000</v>
      </c>
      <c r="E13" s="29">
        <v>3000</v>
      </c>
      <c r="F13" s="29"/>
      <c r="G13" s="29"/>
      <c r="H13" s="30"/>
    </row>
    <row r="14" spans="1:9">
      <c r="A14" s="21"/>
      <c r="B14" s="29"/>
      <c r="C14" s="29"/>
      <c r="D14" s="29"/>
      <c r="E14" s="29"/>
      <c r="F14" s="29"/>
      <c r="G14" s="29"/>
      <c r="H14" s="30"/>
    </row>
    <row r="15" spans="1:9" s="27" customFormat="1">
      <c r="A15" s="24" t="s">
        <v>259</v>
      </c>
      <c r="B15" s="25"/>
      <c r="C15" s="25">
        <v>22050</v>
      </c>
      <c r="D15" s="25">
        <v>22050</v>
      </c>
      <c r="E15" s="25"/>
      <c r="F15" s="25"/>
      <c r="G15" s="25"/>
      <c r="H15" s="26"/>
    </row>
    <row r="16" spans="1:9">
      <c r="A16" s="21" t="s">
        <v>260</v>
      </c>
      <c r="B16" s="29"/>
      <c r="C16" s="29"/>
      <c r="D16" s="29">
        <v>22050</v>
      </c>
      <c r="E16" s="29"/>
      <c r="F16" s="29"/>
      <c r="G16" s="29"/>
      <c r="H16" s="30"/>
    </row>
    <row r="17" spans="1:8">
      <c r="A17" s="21"/>
      <c r="B17" s="29"/>
      <c r="C17" s="29"/>
      <c r="D17" s="29"/>
      <c r="E17" s="29"/>
      <c r="F17" s="29"/>
      <c r="G17" s="29"/>
      <c r="H17" s="30"/>
    </row>
    <row r="18" spans="1:8" s="27" customFormat="1">
      <c r="A18" s="24" t="s">
        <v>261</v>
      </c>
      <c r="B18" s="25"/>
      <c r="C18" s="25"/>
      <c r="D18" s="25">
        <v>11000</v>
      </c>
      <c r="E18" s="25"/>
      <c r="F18" s="25"/>
      <c r="G18" s="25">
        <v>-11000</v>
      </c>
      <c r="H18" s="26"/>
    </row>
    <row r="19" spans="1:8">
      <c r="A19" s="21" t="s">
        <v>262</v>
      </c>
      <c r="B19" s="29"/>
      <c r="C19" s="29"/>
      <c r="D19" s="29">
        <v>11000</v>
      </c>
      <c r="E19" s="29"/>
      <c r="F19" s="29"/>
      <c r="G19" s="29"/>
      <c r="H19" s="30"/>
    </row>
    <row r="20" spans="1:8">
      <c r="A20" s="21"/>
      <c r="B20" s="29"/>
      <c r="C20" s="29"/>
      <c r="D20" s="29"/>
      <c r="E20" s="29"/>
      <c r="F20" s="29"/>
      <c r="G20" s="29"/>
      <c r="H20" s="30"/>
    </row>
    <row r="21" spans="1:8" s="27" customFormat="1">
      <c r="A21" s="24" t="s">
        <v>263</v>
      </c>
      <c r="B21" s="25">
        <v>200000</v>
      </c>
      <c r="C21" s="25"/>
      <c r="D21" s="25"/>
      <c r="E21" s="25"/>
      <c r="F21" s="25">
        <f>B21+D21-E21</f>
        <v>200000</v>
      </c>
      <c r="G21" s="25"/>
      <c r="H21" s="26"/>
    </row>
    <row r="22" spans="1:8">
      <c r="A22" s="23"/>
      <c r="B22" s="29"/>
      <c r="C22" s="29"/>
      <c r="D22" s="29"/>
      <c r="E22" s="29"/>
      <c r="F22" s="25"/>
      <c r="G22" s="29"/>
      <c r="H22" s="30"/>
    </row>
    <row r="23" spans="1:8" s="27" customFormat="1">
      <c r="A23" s="32" t="s">
        <v>264</v>
      </c>
      <c r="B23" s="25">
        <v>5000</v>
      </c>
      <c r="C23" s="25"/>
      <c r="D23" s="25"/>
      <c r="E23" s="25">
        <v>400</v>
      </c>
      <c r="F23" s="25">
        <f>B23-E23</f>
        <v>4600</v>
      </c>
      <c r="G23" s="25"/>
      <c r="H23" s="26"/>
    </row>
    <row r="24" spans="1:8">
      <c r="A24" s="28" t="s">
        <v>265</v>
      </c>
      <c r="B24" s="29"/>
      <c r="C24" s="29"/>
      <c r="D24" s="29"/>
      <c r="E24" s="29">
        <v>400</v>
      </c>
      <c r="F24" s="25"/>
      <c r="G24" s="29"/>
      <c r="H24" s="30"/>
    </row>
    <row r="25" spans="1:8">
      <c r="A25" s="32"/>
      <c r="B25" s="25"/>
      <c r="C25" s="25"/>
      <c r="D25" s="25"/>
      <c r="E25" s="25"/>
      <c r="F25" s="25"/>
      <c r="G25" s="25"/>
      <c r="H25" s="30"/>
    </row>
    <row r="26" spans="1:8">
      <c r="A26" s="32"/>
      <c r="B26" s="25"/>
      <c r="C26" s="25"/>
      <c r="D26" s="25"/>
      <c r="E26" s="25"/>
      <c r="F26" s="25"/>
      <c r="G26" s="25"/>
      <c r="H26" s="30"/>
    </row>
    <row r="27" spans="1:8" s="27" customFormat="1">
      <c r="A27" s="32" t="s">
        <v>266</v>
      </c>
      <c r="B27" s="25"/>
      <c r="C27" s="25"/>
      <c r="D27" s="25">
        <v>19592.5</v>
      </c>
      <c r="E27" s="25">
        <v>17008</v>
      </c>
      <c r="F27" s="25">
        <f>D27-E27</f>
        <v>2584.5</v>
      </c>
      <c r="G27" s="25"/>
      <c r="H27" s="26"/>
    </row>
    <row r="28" spans="1:8">
      <c r="A28" s="28" t="s">
        <v>267</v>
      </c>
      <c r="B28" s="29"/>
      <c r="C28" s="29"/>
      <c r="D28" s="29">
        <v>19592.5</v>
      </c>
      <c r="E28" s="29"/>
      <c r="F28" s="25"/>
      <c r="G28" s="29"/>
      <c r="H28" s="30"/>
    </row>
    <row r="29" spans="1:8">
      <c r="A29" s="28" t="s">
        <v>268</v>
      </c>
      <c r="B29" s="29"/>
      <c r="C29" s="29"/>
      <c r="D29" s="29"/>
      <c r="E29" s="29">
        <v>17008</v>
      </c>
      <c r="F29" s="25"/>
      <c r="G29" s="29"/>
      <c r="H29" s="30"/>
    </row>
    <row r="30" spans="1:8">
      <c r="A30" s="32"/>
      <c r="B30" s="25"/>
      <c r="C30" s="25"/>
      <c r="D30" s="25"/>
      <c r="E30" s="25"/>
      <c r="F30" s="25"/>
      <c r="G30" s="25"/>
      <c r="H30" s="30"/>
    </row>
    <row r="31" spans="1:8" s="27" customFormat="1">
      <c r="A31" s="32" t="s">
        <v>269</v>
      </c>
      <c r="B31" s="25"/>
      <c r="C31" s="25"/>
      <c r="D31" s="25">
        <v>316247.75</v>
      </c>
      <c r="E31" s="25">
        <v>316247.75</v>
      </c>
      <c r="F31" s="25"/>
      <c r="G31" s="25"/>
      <c r="H31" s="26"/>
    </row>
    <row r="32" spans="1:8">
      <c r="A32" s="28" t="s">
        <v>270</v>
      </c>
      <c r="B32" s="29"/>
      <c r="C32" s="29"/>
      <c r="D32" s="29">
        <v>316247.75</v>
      </c>
      <c r="E32" s="29"/>
      <c r="F32" s="25"/>
      <c r="G32" s="29"/>
      <c r="H32" s="30"/>
    </row>
    <row r="33" spans="1:8">
      <c r="A33" s="28" t="s">
        <v>271</v>
      </c>
      <c r="B33" s="29"/>
      <c r="C33" s="29"/>
      <c r="D33" s="29"/>
      <c r="E33" s="29">
        <v>316247.75</v>
      </c>
      <c r="F33" s="25"/>
      <c r="G33" s="29"/>
      <c r="H33" s="30"/>
    </row>
    <row r="34" spans="1:8">
      <c r="A34" s="28"/>
      <c r="B34" s="29"/>
      <c r="C34" s="29"/>
      <c r="D34" s="29"/>
      <c r="E34" s="29"/>
      <c r="F34" s="25"/>
      <c r="G34" s="29"/>
      <c r="H34" s="30"/>
    </row>
    <row r="35" spans="1:8" s="27" customFormat="1">
      <c r="A35" s="32" t="s">
        <v>272</v>
      </c>
      <c r="B35" s="25"/>
      <c r="C35" s="25"/>
      <c r="D35" s="25">
        <v>2000</v>
      </c>
      <c r="E35" s="25">
        <v>2000</v>
      </c>
      <c r="F35" s="25"/>
      <c r="G35" s="25"/>
      <c r="H35" s="26"/>
    </row>
    <row r="36" spans="1:8">
      <c r="A36" s="33" t="s">
        <v>273</v>
      </c>
      <c r="B36" s="29"/>
      <c r="C36" s="29"/>
      <c r="D36" s="29">
        <v>2000</v>
      </c>
      <c r="E36" s="29"/>
      <c r="F36" s="25"/>
      <c r="G36" s="29"/>
      <c r="H36" s="30"/>
    </row>
    <row r="37" spans="1:8">
      <c r="A37" s="28" t="s">
        <v>274</v>
      </c>
      <c r="B37" s="29"/>
      <c r="C37" s="29"/>
      <c r="D37" s="29"/>
      <c r="E37" s="29">
        <v>2000</v>
      </c>
      <c r="F37" s="25"/>
      <c r="G37" s="29"/>
      <c r="H37" s="30"/>
    </row>
    <row r="38" spans="1:8">
      <c r="A38" s="32"/>
      <c r="B38" s="25"/>
      <c r="C38" s="25"/>
      <c r="D38" s="25"/>
      <c r="E38" s="25"/>
      <c r="F38" s="25"/>
      <c r="G38" s="25"/>
      <c r="H38" s="30"/>
    </row>
    <row r="39" spans="1:8" s="27" customFormat="1">
      <c r="A39" s="32" t="s">
        <v>275</v>
      </c>
      <c r="B39" s="25"/>
      <c r="C39" s="25"/>
      <c r="D39" s="25">
        <v>500</v>
      </c>
      <c r="E39" s="25">
        <v>500</v>
      </c>
      <c r="F39" s="25"/>
      <c r="G39" s="25"/>
      <c r="H39" s="26"/>
    </row>
    <row r="40" spans="1:8">
      <c r="A40" s="33" t="s">
        <v>276</v>
      </c>
      <c r="B40" s="25"/>
      <c r="C40" s="25"/>
      <c r="D40" s="29">
        <v>500</v>
      </c>
      <c r="E40" s="25"/>
      <c r="F40" s="25"/>
      <c r="G40" s="25"/>
      <c r="H40" s="30"/>
    </row>
    <row r="41" spans="1:8">
      <c r="A41" s="28" t="s">
        <v>277</v>
      </c>
      <c r="B41" s="29"/>
      <c r="C41" s="29"/>
      <c r="D41" s="29"/>
      <c r="E41" s="29">
        <v>500</v>
      </c>
      <c r="F41" s="25"/>
      <c r="G41" s="29"/>
      <c r="H41" s="30"/>
    </row>
    <row r="42" spans="1:8">
      <c r="A42" s="32"/>
      <c r="B42" s="25"/>
      <c r="C42" s="25"/>
      <c r="D42" s="25"/>
      <c r="E42" s="25"/>
      <c r="F42" s="25"/>
      <c r="G42" s="25"/>
      <c r="H42" s="30"/>
    </row>
    <row r="43" spans="1:8" s="27" customFormat="1">
      <c r="A43" s="32" t="s">
        <v>278</v>
      </c>
      <c r="B43" s="25"/>
      <c r="C43" s="25"/>
      <c r="D43" s="25">
        <v>500</v>
      </c>
      <c r="E43" s="25">
        <v>500</v>
      </c>
      <c r="F43" s="25"/>
      <c r="G43" s="25"/>
      <c r="H43" s="26"/>
    </row>
    <row r="44" spans="1:8">
      <c r="A44" s="28" t="s">
        <v>279</v>
      </c>
      <c r="B44" s="29"/>
      <c r="C44" s="29"/>
      <c r="D44" s="29">
        <v>500</v>
      </c>
      <c r="E44" s="29"/>
      <c r="F44" s="25"/>
      <c r="G44" s="29"/>
      <c r="H44" s="30"/>
    </row>
    <row r="45" spans="1:8">
      <c r="A45" s="32"/>
      <c r="B45" s="25"/>
      <c r="C45" s="25"/>
      <c r="D45" s="25"/>
      <c r="E45" s="25"/>
      <c r="F45" s="25"/>
      <c r="G45" s="25"/>
      <c r="H45" s="30"/>
    </row>
    <row r="46" spans="1:8" s="27" customFormat="1">
      <c r="A46" s="32" t="s">
        <v>280</v>
      </c>
      <c r="B46" s="25"/>
      <c r="C46" s="25"/>
      <c r="D46" s="25">
        <v>362928.75</v>
      </c>
      <c r="E46" s="25">
        <v>362928.75</v>
      </c>
      <c r="F46" s="25"/>
      <c r="G46" s="25"/>
      <c r="H46" s="26"/>
    </row>
    <row r="47" spans="1:8">
      <c r="A47" s="28" t="s">
        <v>281</v>
      </c>
      <c r="B47" s="29"/>
      <c r="C47" s="29"/>
      <c r="D47" s="29">
        <v>362928.75</v>
      </c>
      <c r="E47" s="29"/>
      <c r="F47" s="25"/>
      <c r="G47" s="29"/>
      <c r="H47" s="30"/>
    </row>
    <row r="48" spans="1:8">
      <c r="A48" s="28" t="s">
        <v>282</v>
      </c>
      <c r="B48" s="29"/>
      <c r="C48" s="29"/>
      <c r="D48" s="29"/>
      <c r="E48" s="29">
        <v>362928.75</v>
      </c>
      <c r="F48" s="25"/>
      <c r="G48" s="29"/>
      <c r="H48" s="30"/>
    </row>
    <row r="49" spans="1:8">
      <c r="A49" s="32"/>
      <c r="B49" s="25"/>
      <c r="C49" s="25"/>
      <c r="D49" s="25"/>
      <c r="E49" s="25"/>
      <c r="F49" s="25"/>
      <c r="G49" s="25"/>
      <c r="H49" s="30"/>
    </row>
    <row r="50" spans="1:8" s="27" customFormat="1">
      <c r="A50" s="34" t="s">
        <v>283</v>
      </c>
      <c r="B50" s="25"/>
      <c r="C50" s="25"/>
      <c r="D50" s="25">
        <v>2000</v>
      </c>
      <c r="E50" s="25">
        <v>15000</v>
      </c>
      <c r="F50" s="25"/>
      <c r="G50" s="25">
        <v>13000</v>
      </c>
      <c r="H50" s="26"/>
    </row>
    <row r="51" spans="1:8">
      <c r="A51" s="28" t="s">
        <v>284</v>
      </c>
      <c r="B51" s="29"/>
      <c r="C51" s="29"/>
      <c r="D51" s="29">
        <v>2000</v>
      </c>
      <c r="E51" s="29"/>
      <c r="F51" s="25"/>
      <c r="G51" s="29"/>
      <c r="H51" s="30"/>
    </row>
    <row r="52" spans="1:8">
      <c r="A52" s="28" t="s">
        <v>285</v>
      </c>
      <c r="B52" s="29"/>
      <c r="C52" s="29"/>
      <c r="D52" s="29"/>
      <c r="E52" s="29">
        <v>15000</v>
      </c>
      <c r="F52" s="25"/>
      <c r="G52" s="29"/>
      <c r="H52" s="30"/>
    </row>
    <row r="53" spans="1:8">
      <c r="A53" s="28"/>
      <c r="B53" s="29"/>
      <c r="C53" s="29"/>
      <c r="D53" s="29"/>
      <c r="E53" s="29"/>
      <c r="F53" s="25"/>
      <c r="G53" s="29"/>
      <c r="H53" s="30"/>
    </row>
    <row r="54" spans="1:8" s="27" customFormat="1">
      <c r="A54" s="32" t="s">
        <v>286</v>
      </c>
      <c r="B54" s="25"/>
      <c r="C54" s="25"/>
      <c r="D54" s="25"/>
      <c r="E54" s="25">
        <v>6780</v>
      </c>
      <c r="F54" s="25"/>
      <c r="G54" s="25">
        <v>6780</v>
      </c>
      <c r="H54" s="26"/>
    </row>
    <row r="55" spans="1:8">
      <c r="A55" s="28" t="s">
        <v>287</v>
      </c>
      <c r="B55" s="29"/>
      <c r="C55" s="29"/>
      <c r="D55" s="29"/>
      <c r="E55" s="29">
        <v>6780</v>
      </c>
      <c r="F55" s="25"/>
      <c r="G55" s="29"/>
      <c r="H55" s="30"/>
    </row>
    <row r="56" spans="1:8">
      <c r="A56" s="28"/>
      <c r="B56" s="29"/>
      <c r="C56" s="29"/>
      <c r="D56" s="29"/>
      <c r="E56" s="29"/>
      <c r="F56" s="25"/>
      <c r="G56" s="29"/>
      <c r="H56" s="30"/>
    </row>
    <row r="57" spans="1:8">
      <c r="A57" s="32"/>
      <c r="B57" s="25"/>
      <c r="C57" s="25"/>
      <c r="D57" s="25"/>
      <c r="E57" s="25"/>
      <c r="F57" s="25"/>
      <c r="G57" s="25"/>
      <c r="H57" s="30"/>
    </row>
    <row r="58" spans="1:8" s="27" customFormat="1">
      <c r="A58" s="32" t="s">
        <v>288</v>
      </c>
      <c r="B58" s="25"/>
      <c r="C58" s="25"/>
      <c r="D58" s="25">
        <v>5000</v>
      </c>
      <c r="E58" s="25"/>
      <c r="F58" s="25"/>
      <c r="G58" s="25">
        <v>-5000</v>
      </c>
      <c r="H58" s="26"/>
    </row>
    <row r="59" spans="1:8">
      <c r="A59" s="28" t="s">
        <v>289</v>
      </c>
      <c r="B59" s="25"/>
      <c r="C59" s="29"/>
      <c r="D59" s="29">
        <v>5000</v>
      </c>
      <c r="E59" s="29"/>
      <c r="F59" s="25"/>
      <c r="G59" s="29"/>
      <c r="H59" s="30"/>
    </row>
    <row r="60" spans="1:8">
      <c r="A60" s="21"/>
      <c r="B60" s="35"/>
      <c r="C60" s="35"/>
      <c r="D60" s="35"/>
      <c r="E60" s="35"/>
      <c r="F60" s="35"/>
      <c r="G60" s="35"/>
    </row>
    <row r="61" spans="1:8">
      <c r="A61" s="32"/>
      <c r="B61" s="25"/>
      <c r="C61" s="25"/>
      <c r="D61" s="25"/>
      <c r="E61" s="25"/>
      <c r="F61" s="25"/>
      <c r="G61" s="25"/>
      <c r="H61" s="30"/>
    </row>
    <row r="62" spans="1:8" s="27" customFormat="1">
      <c r="A62" s="34" t="s">
        <v>290</v>
      </c>
      <c r="B62" s="25"/>
      <c r="C62" s="25"/>
      <c r="D62" s="25">
        <v>19520</v>
      </c>
      <c r="E62" s="25">
        <v>19520</v>
      </c>
      <c r="F62" s="25"/>
      <c r="G62" s="25"/>
      <c r="H62" s="26"/>
    </row>
    <row r="63" spans="1:8">
      <c r="A63" s="21" t="s">
        <v>291</v>
      </c>
      <c r="B63" s="29"/>
      <c r="C63" s="29"/>
      <c r="D63" s="29">
        <v>19520</v>
      </c>
      <c r="E63" s="29"/>
      <c r="F63" s="25"/>
      <c r="G63" s="29"/>
      <c r="H63" s="30"/>
    </row>
    <row r="64" spans="1:8">
      <c r="A64" s="28" t="s">
        <v>292</v>
      </c>
      <c r="B64" s="25"/>
      <c r="C64" s="29"/>
      <c r="D64" s="29"/>
      <c r="E64" s="29">
        <v>19520</v>
      </c>
      <c r="F64" s="25"/>
      <c r="G64" s="29"/>
      <c r="H64" s="30"/>
    </row>
    <row r="65" spans="1:16" s="27" customFormat="1">
      <c r="A65" s="24"/>
      <c r="B65" s="36"/>
      <c r="C65" s="36"/>
      <c r="D65" s="36"/>
      <c r="E65" s="36"/>
      <c r="F65" s="36"/>
      <c r="G65" s="36"/>
      <c r="H65" s="26"/>
    </row>
    <row r="66" spans="1:16">
      <c r="A66" s="34" t="s">
        <v>293</v>
      </c>
      <c r="B66" s="25"/>
      <c r="C66" s="25"/>
      <c r="D66" s="25">
        <v>47181</v>
      </c>
      <c r="E66" s="25">
        <v>47181</v>
      </c>
      <c r="F66" s="25"/>
      <c r="G66" s="25"/>
      <c r="H66" s="30"/>
    </row>
    <row r="67" spans="1:16">
      <c r="A67" s="28" t="s">
        <v>294</v>
      </c>
      <c r="B67" s="29"/>
      <c r="C67" s="29"/>
      <c r="D67" s="29">
        <v>47181</v>
      </c>
      <c r="E67" s="29"/>
      <c r="F67" s="25"/>
      <c r="G67" s="29"/>
      <c r="H67" s="30"/>
    </row>
    <row r="68" spans="1:16">
      <c r="A68" s="21" t="s">
        <v>295</v>
      </c>
      <c r="B68" s="29"/>
      <c r="C68" s="29"/>
      <c r="D68" s="29"/>
      <c r="E68" s="29">
        <v>47181</v>
      </c>
      <c r="F68" s="25"/>
      <c r="G68" s="29"/>
      <c r="H68" s="30"/>
    </row>
    <row r="69" spans="1:16" s="27" customFormat="1">
      <c r="A69" s="21"/>
      <c r="B69" s="29"/>
      <c r="C69" s="29"/>
      <c r="D69" s="29"/>
      <c r="E69" s="29"/>
      <c r="F69" s="25"/>
      <c r="G69" s="29"/>
      <c r="H69" s="26"/>
    </row>
    <row r="70" spans="1:16">
      <c r="A70" s="24" t="s">
        <v>296</v>
      </c>
      <c r="B70" s="25"/>
      <c r="C70" s="25"/>
      <c r="D70" s="25">
        <v>94361.48</v>
      </c>
      <c r="E70" s="25">
        <v>94361.48</v>
      </c>
      <c r="F70" s="25"/>
      <c r="G70" s="25"/>
      <c r="H70" s="30"/>
    </row>
    <row r="71" spans="1:16">
      <c r="A71" s="21" t="s">
        <v>297</v>
      </c>
      <c r="B71" s="29"/>
      <c r="C71" s="29"/>
      <c r="D71" s="29">
        <v>94361.48</v>
      </c>
      <c r="E71" s="29"/>
      <c r="F71" s="25"/>
      <c r="G71" s="29"/>
      <c r="H71" s="30"/>
    </row>
    <row r="72" spans="1:16">
      <c r="A72" s="21" t="s">
        <v>298</v>
      </c>
      <c r="B72" s="29"/>
      <c r="C72" s="29"/>
      <c r="D72" s="29"/>
      <c r="E72" s="29">
        <v>94361.48</v>
      </c>
      <c r="F72" s="25"/>
      <c r="G72" s="29"/>
      <c r="H72" s="30"/>
    </row>
    <row r="73" spans="1:16" s="27" customFormat="1">
      <c r="A73" s="21"/>
      <c r="B73" s="29"/>
      <c r="C73" s="29"/>
      <c r="D73" s="29"/>
      <c r="E73" s="29"/>
      <c r="F73" s="25"/>
      <c r="G73" s="29"/>
      <c r="H73" s="26"/>
    </row>
    <row r="74" spans="1:16">
      <c r="A74" s="24" t="s">
        <v>299</v>
      </c>
      <c r="B74" s="25"/>
      <c r="C74" s="25"/>
      <c r="D74" s="25">
        <v>725.86</v>
      </c>
      <c r="E74" s="25">
        <v>725.86</v>
      </c>
      <c r="F74" s="25"/>
      <c r="G74" s="25"/>
      <c r="H74" s="30"/>
    </row>
    <row r="75" spans="1:16">
      <c r="A75" s="21" t="s">
        <v>300</v>
      </c>
      <c r="B75" s="29"/>
      <c r="C75" s="29"/>
      <c r="D75" s="29">
        <v>725.86</v>
      </c>
      <c r="E75" s="29"/>
      <c r="F75" s="25"/>
      <c r="G75" s="29"/>
      <c r="H75" s="30"/>
    </row>
    <row r="76" spans="1:16">
      <c r="A76" s="21" t="s">
        <v>362</v>
      </c>
      <c r="B76" s="29"/>
      <c r="C76" s="29"/>
      <c r="D76" s="29"/>
      <c r="E76" s="29">
        <v>725.86</v>
      </c>
      <c r="F76" s="25"/>
      <c r="G76" s="29"/>
      <c r="H76" s="30"/>
    </row>
    <row r="77" spans="1:16" s="27" customFormat="1">
      <c r="A77" s="21"/>
      <c r="B77" s="29"/>
      <c r="C77" s="29"/>
      <c r="D77" s="29"/>
      <c r="E77" s="29"/>
      <c r="F77" s="25"/>
      <c r="G77" s="29"/>
      <c r="H77" s="26"/>
    </row>
    <row r="78" spans="1:16">
      <c r="A78" s="24" t="s">
        <v>301</v>
      </c>
      <c r="B78" s="25"/>
      <c r="C78" s="25"/>
      <c r="D78" s="25">
        <v>15747.75</v>
      </c>
      <c r="E78" s="25">
        <v>15747.75</v>
      </c>
      <c r="F78" s="25"/>
      <c r="G78" s="25"/>
      <c r="H78" s="30"/>
      <c r="O78" s="37"/>
      <c r="P78" s="38"/>
    </row>
    <row r="79" spans="1:16">
      <c r="A79" s="21" t="s">
        <v>302</v>
      </c>
      <c r="B79" s="29"/>
      <c r="C79" s="29"/>
      <c r="D79" s="29">
        <v>15747.75</v>
      </c>
      <c r="E79" s="29"/>
      <c r="F79" s="25"/>
      <c r="G79" s="29"/>
      <c r="H79" s="30"/>
      <c r="O79" s="37"/>
      <c r="P79" s="39"/>
    </row>
    <row r="80" spans="1:16">
      <c r="A80" s="21" t="s">
        <v>303</v>
      </c>
      <c r="B80" s="29"/>
      <c r="C80" s="29"/>
      <c r="D80" s="29"/>
      <c r="E80" s="29">
        <v>15747.75</v>
      </c>
      <c r="F80" s="25"/>
      <c r="G80" s="29"/>
      <c r="H80" s="30"/>
      <c r="O80" s="37"/>
      <c r="P80" s="39"/>
    </row>
    <row r="81" spans="1:16" s="27" customFormat="1">
      <c r="A81" s="21"/>
      <c r="B81" s="29"/>
      <c r="C81" s="29"/>
      <c r="D81" s="29"/>
      <c r="E81" s="29"/>
      <c r="F81" s="25"/>
      <c r="G81" s="29"/>
      <c r="H81" s="26"/>
      <c r="O81" s="40"/>
      <c r="P81" s="41"/>
    </row>
    <row r="82" spans="1:16">
      <c r="A82" s="24" t="s">
        <v>304</v>
      </c>
      <c r="B82" s="25"/>
      <c r="C82" s="25"/>
      <c r="D82" s="25">
        <v>132300</v>
      </c>
      <c r="E82" s="25">
        <v>132300</v>
      </c>
      <c r="F82" s="25"/>
      <c r="G82" s="25"/>
      <c r="H82" s="30"/>
      <c r="O82" s="37"/>
      <c r="P82" s="41"/>
    </row>
    <row r="83" spans="1:16">
      <c r="A83" s="21" t="s">
        <v>305</v>
      </c>
      <c r="B83" s="29"/>
      <c r="C83" s="29"/>
      <c r="D83" s="29">
        <v>132300</v>
      </c>
      <c r="E83" s="29">
        <v>22050</v>
      </c>
      <c r="F83" s="25"/>
      <c r="G83" s="29"/>
      <c r="H83" s="30"/>
      <c r="O83" s="37"/>
      <c r="P83" s="41"/>
    </row>
    <row r="84" spans="1:16" s="27" customFormat="1">
      <c r="A84" s="21"/>
      <c r="B84" s="29"/>
      <c r="C84" s="29"/>
      <c r="D84" s="29"/>
      <c r="E84" s="29"/>
      <c r="F84" s="25"/>
      <c r="G84" s="29"/>
      <c r="H84" s="26"/>
      <c r="O84" s="40"/>
      <c r="P84" s="39"/>
    </row>
    <row r="85" spans="1:16">
      <c r="A85" s="24" t="s">
        <v>306</v>
      </c>
      <c r="B85" s="25"/>
      <c r="C85" s="25"/>
      <c r="D85" s="25">
        <v>500356.34</v>
      </c>
      <c r="E85" s="25">
        <v>500356.34</v>
      </c>
      <c r="F85" s="25"/>
      <c r="G85" s="25"/>
      <c r="H85" s="30"/>
      <c r="O85" s="37"/>
      <c r="P85" s="41"/>
    </row>
    <row r="86" spans="1:16">
      <c r="A86" s="21" t="s">
        <v>307</v>
      </c>
      <c r="B86" s="29"/>
      <c r="C86" s="29"/>
      <c r="D86" s="29">
        <v>15747.75</v>
      </c>
      <c r="E86" s="29">
        <v>383676.5</v>
      </c>
      <c r="F86" s="25"/>
      <c r="G86" s="29"/>
      <c r="H86" s="30"/>
      <c r="O86" s="37"/>
      <c r="P86" s="41"/>
    </row>
    <row r="87" spans="1:16">
      <c r="A87" s="21" t="s">
        <v>308</v>
      </c>
      <c r="B87" s="29"/>
      <c r="C87" s="29"/>
      <c r="D87" s="29"/>
      <c r="E87" s="29">
        <v>95087.34</v>
      </c>
      <c r="F87" s="25"/>
      <c r="G87" s="29"/>
      <c r="H87" s="30"/>
      <c r="O87" s="37"/>
      <c r="P87" s="41"/>
    </row>
    <row r="88" spans="1:16">
      <c r="A88" s="21" t="s">
        <v>309</v>
      </c>
      <c r="B88" s="29"/>
      <c r="C88" s="29"/>
      <c r="D88" s="29"/>
      <c r="E88" s="29">
        <v>19592.5</v>
      </c>
      <c r="F88" s="25"/>
      <c r="G88" s="29"/>
      <c r="H88" s="30"/>
      <c r="O88" s="37"/>
      <c r="P88" s="39"/>
    </row>
    <row r="89" spans="1:16" s="27" customFormat="1">
      <c r="A89" s="21" t="s">
        <v>310</v>
      </c>
      <c r="B89" s="29"/>
      <c r="C89" s="29"/>
      <c r="D89" s="29"/>
      <c r="E89" s="29">
        <v>2000</v>
      </c>
      <c r="F89" s="25"/>
      <c r="G89" s="29"/>
      <c r="H89" s="26"/>
      <c r="O89" s="40"/>
      <c r="P89" s="41"/>
    </row>
    <row r="90" spans="1:16" s="27" customFormat="1">
      <c r="A90" s="24"/>
      <c r="B90" s="25"/>
      <c r="C90" s="25"/>
      <c r="D90" s="25"/>
      <c r="E90" s="25"/>
      <c r="F90" s="25"/>
      <c r="G90" s="25"/>
      <c r="H90" s="26"/>
      <c r="O90" s="40"/>
      <c r="P90" s="39"/>
    </row>
    <row r="91" spans="1:16">
      <c r="A91" s="24" t="s">
        <v>311</v>
      </c>
      <c r="B91" s="36"/>
      <c r="C91" s="36"/>
      <c r="D91" s="36">
        <v>3400</v>
      </c>
      <c r="E91" s="36">
        <v>3400</v>
      </c>
      <c r="F91" s="36"/>
      <c r="G91" s="36"/>
      <c r="H91" s="30"/>
      <c r="O91" s="37"/>
      <c r="P91" s="39"/>
    </row>
    <row r="92" spans="1:16" s="27" customFormat="1">
      <c r="A92" s="21" t="s">
        <v>312</v>
      </c>
      <c r="B92" s="29"/>
      <c r="C92" s="29"/>
      <c r="D92" s="29">
        <v>3400</v>
      </c>
      <c r="E92" s="29">
        <v>500</v>
      </c>
      <c r="F92" s="25"/>
      <c r="G92" s="29"/>
      <c r="H92" s="26"/>
      <c r="O92" s="40"/>
      <c r="P92" s="39"/>
    </row>
    <row r="93" spans="1:16">
      <c r="A93" s="24" t="s">
        <v>313</v>
      </c>
      <c r="B93" s="36"/>
      <c r="C93" s="36"/>
      <c r="D93" s="36">
        <f>SUM(D94:D99)</f>
        <v>482804.08999999997</v>
      </c>
      <c r="E93" s="36">
        <v>482804.09</v>
      </c>
      <c r="F93" s="36"/>
      <c r="G93" s="36"/>
      <c r="H93" s="30"/>
      <c r="O93" s="37"/>
      <c r="P93" s="41"/>
    </row>
    <row r="94" spans="1:16">
      <c r="A94" s="21" t="s">
        <v>314</v>
      </c>
      <c r="B94" s="29"/>
      <c r="C94" s="29"/>
      <c r="D94" s="29">
        <v>362928.75</v>
      </c>
      <c r="E94" s="29"/>
      <c r="F94" s="25"/>
      <c r="G94" s="29"/>
      <c r="H94" s="30"/>
      <c r="O94" s="37"/>
      <c r="P94" s="39"/>
    </row>
    <row r="95" spans="1:16">
      <c r="A95" s="21" t="s">
        <v>315</v>
      </c>
      <c r="B95" s="29"/>
      <c r="C95" s="29"/>
      <c r="D95" s="29">
        <v>95087.34</v>
      </c>
      <c r="E95" s="29"/>
      <c r="F95" s="25"/>
      <c r="G95" s="29"/>
      <c r="H95" s="30"/>
      <c r="O95" s="37"/>
      <c r="P95" s="41"/>
    </row>
    <row r="96" spans="1:16">
      <c r="A96" s="21" t="s">
        <v>316</v>
      </c>
      <c r="B96" s="29"/>
      <c r="C96" s="29"/>
      <c r="D96" s="29">
        <v>15000</v>
      </c>
      <c r="E96" s="29"/>
      <c r="F96" s="25"/>
      <c r="G96" s="29"/>
      <c r="H96" s="30"/>
      <c r="O96" s="37"/>
      <c r="P96" s="41"/>
    </row>
    <row r="97" spans="1:16" s="27" customFormat="1">
      <c r="A97" s="21" t="s">
        <v>317</v>
      </c>
      <c r="B97" s="29"/>
      <c r="C97" s="29"/>
      <c r="D97" s="29">
        <v>6780</v>
      </c>
      <c r="E97" s="29"/>
      <c r="F97" s="25"/>
      <c r="G97" s="29"/>
      <c r="H97" s="26"/>
      <c r="O97" s="40"/>
      <c r="P97" s="39"/>
    </row>
    <row r="98" spans="1:16">
      <c r="A98" s="21" t="s">
        <v>318</v>
      </c>
      <c r="B98" s="29"/>
      <c r="C98" s="29"/>
      <c r="D98" s="29">
        <v>3000</v>
      </c>
      <c r="E98" s="29"/>
      <c r="F98" s="25"/>
      <c r="G98" s="36"/>
      <c r="H98" s="30"/>
      <c r="O98" s="37"/>
      <c r="P98" s="39"/>
    </row>
    <row r="99" spans="1:16">
      <c r="A99" s="21" t="s">
        <v>319</v>
      </c>
      <c r="B99" s="29"/>
      <c r="C99" s="29"/>
      <c r="D99" s="29">
        <v>8</v>
      </c>
      <c r="E99" s="29"/>
      <c r="F99" s="25"/>
      <c r="G99" s="29"/>
      <c r="O99" s="37"/>
      <c r="P99" s="39"/>
    </row>
    <row r="100" spans="1:16">
      <c r="A100" s="24" t="s">
        <v>320</v>
      </c>
      <c r="B100" s="36"/>
      <c r="C100" s="36">
        <v>375250</v>
      </c>
      <c r="D100" s="25">
        <v>596454.09</v>
      </c>
      <c r="E100" s="25">
        <v>484608.59</v>
      </c>
      <c r="F100" s="25"/>
      <c r="G100" s="36">
        <f>C100+E100-D100</f>
        <v>263404.50000000012</v>
      </c>
      <c r="O100" s="37"/>
      <c r="P100" s="39"/>
    </row>
    <row r="101" spans="1:16">
      <c r="A101" s="21" t="s">
        <v>321</v>
      </c>
      <c r="B101" s="29">
        <v>397300</v>
      </c>
      <c r="C101" s="29">
        <f>C100+C15</f>
        <v>397300</v>
      </c>
      <c r="D101" s="29">
        <f>SUM(D8:D100)/2</f>
        <v>2130138.27</v>
      </c>
      <c r="E101" s="29">
        <f>SUM(E3:E100)/2</f>
        <v>2130138.2699999996</v>
      </c>
      <c r="F101" s="29">
        <f>F27+F23+F21+F8+F3</f>
        <v>251184.5</v>
      </c>
      <c r="G101" s="29">
        <f>G100+G58+G54+G50+G18+G12</f>
        <v>251184.50000000012</v>
      </c>
      <c r="O101" s="37"/>
      <c r="P101" s="38"/>
    </row>
    <row r="102" spans="1:16">
      <c r="A102" s="21"/>
      <c r="B102" s="21"/>
      <c r="C102" s="21"/>
      <c r="D102" s="21"/>
      <c r="E102" s="21"/>
      <c r="F102" s="21"/>
      <c r="G102" s="21"/>
      <c r="O102" s="37"/>
      <c r="P102" s="39"/>
    </row>
    <row r="103" spans="1:16">
      <c r="A103" s="21" t="s">
        <v>244</v>
      </c>
      <c r="B103" s="125" t="s">
        <v>245</v>
      </c>
      <c r="C103" s="125"/>
      <c r="D103" s="125" t="s">
        <v>246</v>
      </c>
      <c r="E103" s="125"/>
      <c r="F103" s="125" t="s">
        <v>247</v>
      </c>
      <c r="G103" s="125"/>
      <c r="O103" s="37"/>
      <c r="P103" s="39"/>
    </row>
    <row r="104" spans="1:16">
      <c r="A104" s="21"/>
      <c r="B104" s="23" t="s">
        <v>248</v>
      </c>
      <c r="C104" s="23" t="s">
        <v>249</v>
      </c>
      <c r="D104" s="23" t="s">
        <v>248</v>
      </c>
      <c r="E104" s="23" t="s">
        <v>249</v>
      </c>
      <c r="F104" s="23" t="s">
        <v>248</v>
      </c>
      <c r="G104" s="23" t="s">
        <v>249</v>
      </c>
      <c r="O104" s="37"/>
      <c r="P104" s="39"/>
    </row>
    <row r="105" spans="1:16">
      <c r="A105" s="31" t="s">
        <v>322</v>
      </c>
      <c r="B105" s="31"/>
      <c r="C105" s="31"/>
      <c r="D105" s="31"/>
      <c r="E105" s="31">
        <v>90000</v>
      </c>
      <c r="F105" s="31">
        <v>-90000</v>
      </c>
      <c r="G105" s="31"/>
      <c r="O105" s="37"/>
      <c r="P105" s="38"/>
    </row>
    <row r="106" spans="1:16">
      <c r="A106" s="23" t="s">
        <v>323</v>
      </c>
      <c r="B106" s="23"/>
      <c r="C106" s="23"/>
      <c r="D106" s="23"/>
      <c r="E106" s="23">
        <v>90000</v>
      </c>
      <c r="F106" s="23"/>
      <c r="G106" s="23"/>
      <c r="O106" s="37"/>
      <c r="P106" s="39"/>
    </row>
    <row r="107" spans="1:16">
      <c r="A107" s="23" t="s">
        <v>324</v>
      </c>
      <c r="B107" s="23"/>
      <c r="C107" s="23"/>
      <c r="D107" s="23"/>
      <c r="E107" s="23"/>
      <c r="F107" s="23"/>
      <c r="G107" s="23"/>
      <c r="O107" s="37"/>
      <c r="P107" s="39"/>
    </row>
    <row r="108" spans="1:16">
      <c r="A108" s="21"/>
      <c r="B108" s="23"/>
      <c r="C108" s="23"/>
      <c r="D108" s="23"/>
      <c r="E108" s="23"/>
      <c r="F108" s="23"/>
      <c r="G108" s="23"/>
      <c r="O108" s="37"/>
      <c r="P108" s="39"/>
    </row>
    <row r="109" spans="1:16">
      <c r="A109" s="24" t="s">
        <v>325</v>
      </c>
      <c r="B109" s="3"/>
      <c r="C109" s="4"/>
      <c r="D109" s="31">
        <v>190960</v>
      </c>
      <c r="E109" s="31">
        <v>190960</v>
      </c>
      <c r="F109" s="31"/>
      <c r="G109" s="31"/>
      <c r="O109" s="37"/>
      <c r="P109" s="39"/>
    </row>
    <row r="110" spans="1:16">
      <c r="A110" s="21" t="s">
        <v>326</v>
      </c>
      <c r="B110" s="4"/>
      <c r="C110" s="4"/>
      <c r="D110" s="4">
        <v>190960</v>
      </c>
      <c r="E110" s="23"/>
      <c r="F110" s="23"/>
      <c r="G110" s="23"/>
      <c r="O110" s="37"/>
      <c r="P110" s="39"/>
    </row>
    <row r="111" spans="1:16">
      <c r="A111" s="21" t="s">
        <v>327</v>
      </c>
      <c r="B111" s="4"/>
      <c r="C111" s="4"/>
      <c r="D111" s="23"/>
      <c r="E111" s="23">
        <v>190960</v>
      </c>
      <c r="F111" s="23"/>
      <c r="G111" s="23"/>
      <c r="O111" s="37"/>
      <c r="P111" s="39"/>
    </row>
    <row r="112" spans="1:16">
      <c r="A112" s="21"/>
      <c r="B112" s="4"/>
      <c r="C112" s="4"/>
      <c r="D112" s="23"/>
      <c r="E112" s="23"/>
      <c r="F112" s="23"/>
      <c r="G112" s="23"/>
      <c r="O112" s="37"/>
      <c r="P112" s="39"/>
    </row>
    <row r="113" spans="1:16">
      <c r="A113" s="32" t="s">
        <v>328</v>
      </c>
      <c r="B113" s="3"/>
      <c r="C113" s="4"/>
      <c r="D113" s="31">
        <v>190960</v>
      </c>
      <c r="E113" s="31">
        <v>190960</v>
      </c>
      <c r="F113" s="31"/>
      <c r="G113" s="31"/>
      <c r="O113" s="37"/>
      <c r="P113" s="39"/>
    </row>
    <row r="114" spans="1:16">
      <c r="A114" s="28" t="s">
        <v>361</v>
      </c>
      <c r="B114" s="3"/>
      <c r="C114" s="4"/>
      <c r="D114" s="23">
        <v>190960</v>
      </c>
      <c r="E114" s="23"/>
      <c r="F114" s="23"/>
      <c r="G114" s="23"/>
      <c r="O114" s="37"/>
      <c r="P114" s="39"/>
    </row>
    <row r="115" spans="1:16">
      <c r="A115" s="21" t="s">
        <v>329</v>
      </c>
      <c r="B115" s="3"/>
      <c r="C115" s="4"/>
      <c r="D115" s="23"/>
      <c r="E115" s="23">
        <v>190960</v>
      </c>
      <c r="F115" s="23"/>
      <c r="G115" s="23"/>
      <c r="O115" s="37"/>
      <c r="P115" s="39"/>
    </row>
    <row r="116" spans="1:16">
      <c r="A116" s="21"/>
      <c r="B116" s="3"/>
      <c r="C116" s="4"/>
      <c r="D116" s="23"/>
      <c r="E116" s="23"/>
      <c r="F116" s="23"/>
      <c r="G116" s="23"/>
      <c r="O116" s="37"/>
      <c r="P116" s="39"/>
    </row>
    <row r="117" spans="1:16">
      <c r="A117" s="32" t="s">
        <v>330</v>
      </c>
      <c r="B117" s="3"/>
      <c r="C117" s="4"/>
      <c r="D117" s="31">
        <v>283200</v>
      </c>
      <c r="E117" s="31"/>
      <c r="F117" s="31">
        <v>283200</v>
      </c>
      <c r="G117" s="31"/>
      <c r="O117" s="37"/>
      <c r="P117" s="39"/>
    </row>
    <row r="118" spans="1:16">
      <c r="A118" s="21" t="s">
        <v>331</v>
      </c>
      <c r="B118" s="4"/>
      <c r="C118" s="4"/>
      <c r="D118" s="23">
        <v>283200</v>
      </c>
      <c r="E118" s="23"/>
      <c r="F118" s="23"/>
      <c r="G118" s="23"/>
      <c r="O118" s="37"/>
      <c r="P118" s="39"/>
    </row>
    <row r="119" spans="1:16">
      <c r="A119" s="21" t="s">
        <v>332</v>
      </c>
      <c r="B119" s="4"/>
      <c r="C119" s="4"/>
      <c r="D119" s="23"/>
      <c r="E119" s="23"/>
      <c r="F119" s="23"/>
      <c r="G119" s="23"/>
      <c r="O119" s="37"/>
      <c r="P119" s="39"/>
    </row>
    <row r="120" spans="1:16">
      <c r="A120" s="21"/>
      <c r="B120" s="4"/>
      <c r="C120" s="4"/>
      <c r="D120" s="23"/>
      <c r="E120" s="23"/>
      <c r="F120" s="23"/>
      <c r="G120" s="23"/>
      <c r="O120" s="37"/>
      <c r="P120" s="39"/>
    </row>
    <row r="121" spans="1:16">
      <c r="A121" s="24" t="s">
        <v>333</v>
      </c>
      <c r="B121" s="4"/>
      <c r="C121" s="4"/>
      <c r="D121" s="31">
        <v>283200</v>
      </c>
      <c r="E121" s="31">
        <v>283200</v>
      </c>
      <c r="F121" s="31"/>
      <c r="G121" s="31"/>
      <c r="O121" s="37"/>
      <c r="P121" s="39"/>
    </row>
    <row r="122" spans="1:16">
      <c r="A122" s="21" t="s">
        <v>334</v>
      </c>
      <c r="B122" s="3"/>
      <c r="C122" s="4"/>
      <c r="D122" s="23">
        <v>283200</v>
      </c>
      <c r="E122" s="23"/>
      <c r="F122" s="23"/>
      <c r="G122" s="23"/>
      <c r="O122" s="37"/>
      <c r="P122" s="39"/>
    </row>
    <row r="123" spans="1:16">
      <c r="A123" s="21" t="s">
        <v>335</v>
      </c>
      <c r="B123" s="23"/>
      <c r="C123" s="23"/>
      <c r="D123" s="23"/>
      <c r="E123" s="23">
        <v>283200</v>
      </c>
      <c r="F123" s="23"/>
      <c r="G123" s="23"/>
      <c r="O123" s="37"/>
      <c r="P123" s="39"/>
    </row>
    <row r="124" spans="1:16">
      <c r="A124" s="21"/>
      <c r="B124" s="23"/>
      <c r="C124" s="23"/>
      <c r="D124" s="23"/>
      <c r="E124" s="23"/>
      <c r="F124" s="23"/>
      <c r="G124" s="23"/>
      <c r="O124" s="37"/>
      <c r="P124" s="39"/>
    </row>
    <row r="125" spans="1:16">
      <c r="A125" s="24" t="s">
        <v>336</v>
      </c>
      <c r="B125" s="31"/>
      <c r="C125" s="31"/>
      <c r="D125" s="31">
        <v>3240</v>
      </c>
      <c r="E125" s="31">
        <v>3240</v>
      </c>
      <c r="F125" s="31"/>
      <c r="G125" s="31"/>
      <c r="O125" s="37"/>
      <c r="P125" s="39"/>
    </row>
    <row r="126" spans="1:16">
      <c r="A126" s="21" t="s">
        <v>337</v>
      </c>
      <c r="B126" s="23"/>
      <c r="C126" s="23"/>
      <c r="D126" s="23">
        <v>3240</v>
      </c>
      <c r="E126" s="23"/>
      <c r="F126" s="23"/>
      <c r="G126" s="23"/>
      <c r="O126" s="37"/>
      <c r="P126" s="39"/>
    </row>
    <row r="127" spans="1:16">
      <c r="A127" s="21" t="s">
        <v>338</v>
      </c>
      <c r="B127" s="23"/>
      <c r="C127" s="23"/>
      <c r="D127" s="23"/>
      <c r="E127" s="23"/>
      <c r="F127" s="23"/>
      <c r="G127" s="23"/>
      <c r="O127" s="37"/>
      <c r="P127" s="39"/>
    </row>
    <row r="128" spans="1:16">
      <c r="A128" s="21"/>
      <c r="B128" s="23"/>
      <c r="C128" s="23"/>
      <c r="D128" s="23"/>
      <c r="E128" s="23"/>
      <c r="F128" s="23"/>
      <c r="G128" s="23"/>
      <c r="O128" s="37"/>
      <c r="P128" s="39"/>
    </row>
    <row r="129" spans="1:16">
      <c r="A129" s="24" t="s">
        <v>339</v>
      </c>
      <c r="B129" s="31"/>
      <c r="C129" s="31"/>
      <c r="D129" s="31">
        <v>10400</v>
      </c>
      <c r="E129" s="31">
        <v>80000</v>
      </c>
      <c r="F129" s="31"/>
      <c r="G129" s="31">
        <v>69600</v>
      </c>
      <c r="O129" s="37"/>
      <c r="P129" s="39"/>
    </row>
    <row r="130" spans="1:16">
      <c r="A130" s="42" t="s">
        <v>340</v>
      </c>
      <c r="B130" s="23"/>
      <c r="C130" s="23"/>
      <c r="D130" s="23"/>
      <c r="E130" s="23">
        <v>80000</v>
      </c>
      <c r="F130" s="23"/>
      <c r="G130" s="23"/>
      <c r="O130" s="37"/>
      <c r="P130" s="39"/>
    </row>
    <row r="131" spans="1:16">
      <c r="A131" s="23" t="s">
        <v>341</v>
      </c>
      <c r="B131" s="23"/>
      <c r="C131" s="23"/>
      <c r="D131" s="23">
        <v>10400</v>
      </c>
      <c r="E131" s="23"/>
      <c r="F131" s="23"/>
      <c r="G131" s="23"/>
      <c r="O131" s="37"/>
      <c r="P131" s="39"/>
    </row>
    <row r="132" spans="1:16">
      <c r="A132" s="23"/>
      <c r="B132" s="23"/>
      <c r="C132" s="23"/>
      <c r="D132" s="23"/>
      <c r="E132" s="23"/>
      <c r="F132" s="23"/>
      <c r="G132" s="23"/>
      <c r="O132" s="37"/>
      <c r="P132" s="39"/>
    </row>
    <row r="133" spans="1:16">
      <c r="A133" s="24" t="s">
        <v>342</v>
      </c>
      <c r="B133" s="31"/>
      <c r="C133" s="31"/>
      <c r="D133" s="31"/>
      <c r="E133" s="31">
        <v>21240</v>
      </c>
      <c r="F133" s="31"/>
      <c r="G133" s="31">
        <v>21240</v>
      </c>
      <c r="O133" s="37"/>
      <c r="P133" s="39"/>
    </row>
    <row r="134" spans="1:16">
      <c r="A134" s="21" t="s">
        <v>343</v>
      </c>
      <c r="B134" s="23"/>
      <c r="C134" s="23"/>
      <c r="D134" s="23"/>
      <c r="E134" s="23"/>
      <c r="F134" s="23"/>
      <c r="G134" s="23"/>
      <c r="O134" s="37"/>
      <c r="P134" s="39"/>
    </row>
    <row r="135" spans="1:16">
      <c r="A135" s="21" t="s">
        <v>344</v>
      </c>
      <c r="B135" s="23"/>
      <c r="C135" s="23"/>
      <c r="D135" s="23"/>
      <c r="E135" s="23">
        <v>21240</v>
      </c>
      <c r="F135" s="23"/>
      <c r="G135" s="23"/>
      <c r="O135" s="37"/>
      <c r="P135" s="39"/>
    </row>
    <row r="136" spans="1:16">
      <c r="A136" s="21"/>
      <c r="B136" s="23"/>
      <c r="C136" s="23"/>
      <c r="D136" s="23"/>
      <c r="E136" s="23"/>
      <c r="F136" s="23"/>
      <c r="G136" s="23"/>
      <c r="O136" s="37"/>
      <c r="P136" s="39"/>
    </row>
    <row r="137" spans="1:16">
      <c r="A137" s="31" t="s">
        <v>345</v>
      </c>
      <c r="B137" s="31"/>
      <c r="C137" s="31"/>
      <c r="D137" s="31"/>
      <c r="E137" s="31">
        <v>10400</v>
      </c>
      <c r="F137" s="31"/>
      <c r="G137" s="31">
        <v>10400</v>
      </c>
      <c r="O137" s="37"/>
      <c r="P137" s="39"/>
    </row>
    <row r="138" spans="1:16">
      <c r="A138" s="23" t="s">
        <v>346</v>
      </c>
      <c r="B138" s="23"/>
      <c r="C138" s="23"/>
      <c r="D138" s="23"/>
      <c r="E138" s="23">
        <v>10400</v>
      </c>
      <c r="F138" s="23"/>
      <c r="G138" s="23"/>
      <c r="O138" s="37"/>
      <c r="P138" s="39"/>
    </row>
    <row r="139" spans="1:16">
      <c r="A139" s="21"/>
      <c r="B139" s="23"/>
      <c r="C139" s="23"/>
      <c r="D139" s="23"/>
      <c r="E139" s="23"/>
      <c r="F139" s="23"/>
      <c r="G139" s="23"/>
      <c r="O139" s="37"/>
      <c r="P139" s="39"/>
    </row>
    <row r="140" spans="1:16">
      <c r="A140" s="24" t="s">
        <v>347</v>
      </c>
      <c r="B140" s="31"/>
      <c r="C140" s="31"/>
      <c r="D140" s="31"/>
      <c r="E140" s="31">
        <v>20800</v>
      </c>
      <c r="F140" s="31"/>
      <c r="G140" s="31">
        <v>20800</v>
      </c>
      <c r="O140" s="37"/>
      <c r="P140" s="39"/>
    </row>
    <row r="141" spans="1:16">
      <c r="A141" s="21" t="s">
        <v>348</v>
      </c>
      <c r="B141" s="23"/>
      <c r="C141" s="23"/>
      <c r="D141" s="23"/>
      <c r="E141" s="23">
        <v>20800</v>
      </c>
      <c r="F141" s="23"/>
      <c r="G141" s="23"/>
      <c r="O141" s="37"/>
      <c r="P141" s="39"/>
    </row>
    <row r="142" spans="1:16">
      <c r="A142" s="21"/>
      <c r="B142" s="23"/>
      <c r="C142" s="23"/>
      <c r="D142" s="23"/>
      <c r="E142" s="23"/>
      <c r="F142" s="23"/>
      <c r="G142" s="23"/>
      <c r="O142" s="37"/>
      <c r="P142" s="39"/>
    </row>
    <row r="143" spans="1:16">
      <c r="A143" s="24" t="s">
        <v>349</v>
      </c>
      <c r="B143" s="31"/>
      <c r="C143" s="31"/>
      <c r="D143" s="31"/>
      <c r="E143" s="31">
        <v>50976</v>
      </c>
      <c r="F143" s="31"/>
      <c r="G143" s="31">
        <v>50976</v>
      </c>
      <c r="O143" s="37"/>
      <c r="P143" s="39"/>
    </row>
    <row r="144" spans="1:16">
      <c r="A144" s="21" t="s">
        <v>350</v>
      </c>
      <c r="B144" s="23"/>
      <c r="C144" s="23"/>
      <c r="D144" s="23"/>
      <c r="E144" s="23">
        <v>50976</v>
      </c>
      <c r="F144" s="23"/>
      <c r="G144" s="23"/>
      <c r="O144" s="37"/>
      <c r="P144" s="39"/>
    </row>
    <row r="145" spans="1:16">
      <c r="A145" s="21"/>
      <c r="B145" s="23"/>
      <c r="C145" s="23"/>
      <c r="D145" s="23"/>
      <c r="E145" s="23"/>
      <c r="F145" s="23"/>
      <c r="G145" s="23"/>
      <c r="O145" s="37"/>
      <c r="P145" s="39"/>
    </row>
    <row r="146" spans="1:16">
      <c r="A146" s="24" t="s">
        <v>351</v>
      </c>
      <c r="B146" s="31"/>
      <c r="C146" s="31"/>
      <c r="D146" s="31"/>
      <c r="E146" s="31">
        <v>160</v>
      </c>
      <c r="F146" s="31"/>
      <c r="G146" s="31">
        <v>160</v>
      </c>
      <c r="O146" s="37"/>
      <c r="P146" s="39"/>
    </row>
    <row r="147" spans="1:16">
      <c r="A147" s="21" t="s">
        <v>352</v>
      </c>
      <c r="B147" s="23"/>
      <c r="C147" s="23"/>
      <c r="D147" s="23"/>
      <c r="E147" s="23">
        <v>160</v>
      </c>
      <c r="F147" s="23"/>
      <c r="G147" s="23"/>
      <c r="O147" s="37"/>
      <c r="P147" s="39"/>
    </row>
    <row r="148" spans="1:16">
      <c r="A148" s="21"/>
      <c r="B148" s="23"/>
      <c r="C148" s="23"/>
      <c r="D148" s="23"/>
      <c r="E148" s="23"/>
      <c r="F148" s="23"/>
      <c r="G148" s="23"/>
      <c r="O148" s="37"/>
      <c r="P148" s="39"/>
    </row>
    <row r="149" spans="1:16">
      <c r="A149" s="32" t="s">
        <v>353</v>
      </c>
      <c r="B149" s="31"/>
      <c r="C149" s="31"/>
      <c r="D149" s="31">
        <v>283200</v>
      </c>
      <c r="E149" s="31">
        <v>283200</v>
      </c>
      <c r="F149" s="31"/>
      <c r="G149" s="31"/>
      <c r="O149" s="37"/>
      <c r="P149" s="39"/>
    </row>
    <row r="150" spans="1:16">
      <c r="A150" s="28" t="s">
        <v>354</v>
      </c>
      <c r="B150" s="23"/>
      <c r="C150" s="23"/>
      <c r="D150" s="23">
        <v>241936</v>
      </c>
      <c r="E150" s="23">
        <v>283200</v>
      </c>
      <c r="F150" s="23"/>
      <c r="G150" s="23"/>
      <c r="O150" s="37"/>
      <c r="P150" s="39"/>
    </row>
    <row r="151" spans="1:16">
      <c r="A151" s="21"/>
      <c r="B151" s="21"/>
      <c r="C151" s="21"/>
      <c r="D151" s="21"/>
      <c r="E151" s="21"/>
      <c r="F151" s="21"/>
      <c r="G151" s="21"/>
      <c r="O151" s="37"/>
      <c r="P151" s="39"/>
    </row>
    <row r="152" spans="1:16">
      <c r="A152" s="32" t="s">
        <v>355</v>
      </c>
      <c r="B152" s="31"/>
      <c r="C152" s="31"/>
      <c r="D152" s="24">
        <v>18000</v>
      </c>
      <c r="E152" s="24">
        <v>18000</v>
      </c>
      <c r="F152" s="24"/>
      <c r="G152" s="24"/>
      <c r="O152" s="37"/>
      <c r="P152" s="39"/>
    </row>
    <row r="153" spans="1:16">
      <c r="A153" s="28" t="s">
        <v>356</v>
      </c>
      <c r="B153" s="23" t="s">
        <v>243</v>
      </c>
      <c r="C153" s="23" t="s">
        <v>243</v>
      </c>
      <c r="D153" s="23">
        <v>18000</v>
      </c>
      <c r="E153" s="23"/>
      <c r="F153" s="23"/>
      <c r="G153" s="23"/>
      <c r="O153" s="37"/>
      <c r="P153" s="39"/>
    </row>
    <row r="154" spans="1:16">
      <c r="A154" s="21"/>
      <c r="B154" s="21"/>
      <c r="C154" s="21"/>
      <c r="D154" s="21"/>
      <c r="E154" s="21"/>
      <c r="F154" s="21"/>
      <c r="G154" s="21"/>
      <c r="O154" s="37"/>
      <c r="P154" s="39"/>
    </row>
    <row r="155" spans="1:16">
      <c r="A155" s="24" t="s">
        <v>357</v>
      </c>
      <c r="B155" s="24"/>
      <c r="C155" s="24"/>
      <c r="D155" s="24">
        <v>21240</v>
      </c>
      <c r="E155" s="24">
        <v>41264</v>
      </c>
      <c r="F155" s="24"/>
      <c r="G155" s="24">
        <f>E155-D155</f>
        <v>20024</v>
      </c>
      <c r="O155" s="37"/>
      <c r="P155" s="39"/>
    </row>
    <row r="156" spans="1:16">
      <c r="A156" s="21" t="s">
        <v>321</v>
      </c>
      <c r="B156" s="21"/>
      <c r="C156" s="21"/>
      <c r="D156" s="23">
        <f>D155+D152+D149+D129+D125+D121+D117+D113+D109</f>
        <v>1284400</v>
      </c>
      <c r="E156" s="23">
        <f>E155+E152+E149+E146+E143+E140+E137+E133+E129+E125+E121+E113+E109+E105</f>
        <v>1284400</v>
      </c>
      <c r="F156" s="23">
        <f>F117+F105</f>
        <v>193200</v>
      </c>
      <c r="G156" s="23">
        <f>G155+G146+G143+G140+G137+G133+G129</f>
        <v>193200</v>
      </c>
      <c r="O156" s="37"/>
      <c r="P156" s="39"/>
    </row>
    <row r="157" spans="1:16">
      <c r="A157" s="21"/>
      <c r="B157" s="21"/>
      <c r="C157" s="21"/>
      <c r="D157" s="21"/>
      <c r="E157" s="21"/>
      <c r="F157" s="21"/>
      <c r="G157" s="21"/>
      <c r="O157" s="37"/>
      <c r="P157" s="39"/>
    </row>
    <row r="158" spans="1:16">
      <c r="A158" s="21"/>
      <c r="B158" s="21"/>
      <c r="C158" s="21"/>
      <c r="D158" s="21"/>
      <c r="E158" s="21"/>
      <c r="F158" s="21"/>
      <c r="G158" s="21"/>
      <c r="O158" s="37"/>
      <c r="P158" s="39"/>
    </row>
    <row r="159" spans="1:16">
      <c r="A159" s="21"/>
      <c r="B159" s="21"/>
      <c r="C159" s="21"/>
      <c r="D159" s="21"/>
      <c r="E159" s="21"/>
      <c r="F159" s="21"/>
      <c r="G159" s="21"/>
      <c r="O159" s="37"/>
      <c r="P159" s="38"/>
    </row>
    <row r="160" spans="1:16">
      <c r="A160" s="21"/>
      <c r="B160" s="21"/>
      <c r="C160" s="21"/>
      <c r="D160" s="21"/>
      <c r="E160" s="21"/>
      <c r="F160" s="21"/>
      <c r="G160" s="21"/>
      <c r="O160" s="37"/>
      <c r="P160" s="39"/>
    </row>
    <row r="161" spans="1:16">
      <c r="A161" s="21"/>
      <c r="B161" s="21"/>
      <c r="C161" s="21"/>
      <c r="D161" s="21"/>
      <c r="E161" s="21"/>
      <c r="F161" s="21"/>
      <c r="G161" s="21"/>
      <c r="O161" s="37"/>
      <c r="P161" s="39"/>
    </row>
    <row r="162" spans="1:16">
      <c r="A162" s="21"/>
      <c r="B162" s="21"/>
      <c r="C162" s="21"/>
      <c r="D162" s="21"/>
      <c r="E162" s="21"/>
      <c r="F162" s="21"/>
      <c r="G162" s="21"/>
      <c r="O162" s="37"/>
      <c r="P162" s="39"/>
    </row>
    <row r="163" spans="1:16">
      <c r="A163" s="21"/>
      <c r="B163" s="21"/>
      <c r="C163" s="21"/>
      <c r="D163" s="21"/>
      <c r="E163" s="21"/>
      <c r="F163" s="21"/>
      <c r="G163" s="21"/>
      <c r="O163" s="37"/>
      <c r="P163" s="39"/>
    </row>
    <row r="164" spans="1:16">
      <c r="A164" s="21"/>
      <c r="B164" s="21"/>
      <c r="C164" s="21"/>
      <c r="D164" s="21"/>
      <c r="E164" s="21"/>
      <c r="F164" s="21"/>
      <c r="G164" s="21"/>
      <c r="O164" s="37"/>
      <c r="P164" s="39"/>
    </row>
    <row r="165" spans="1:16">
      <c r="A165" s="21"/>
      <c r="B165" s="21"/>
      <c r="C165" s="21"/>
      <c r="D165" s="21"/>
      <c r="E165" s="21"/>
      <c r="F165" s="21"/>
      <c r="G165" s="21"/>
      <c r="O165" s="37"/>
      <c r="P165" s="39"/>
    </row>
    <row r="166" spans="1:16">
      <c r="A166" s="21"/>
      <c r="B166" s="21"/>
      <c r="C166" s="21"/>
      <c r="D166" s="21"/>
      <c r="E166" s="21"/>
      <c r="F166" s="21"/>
      <c r="G166" s="21"/>
      <c r="O166" s="37"/>
      <c r="P166" s="39"/>
    </row>
    <row r="167" spans="1:16">
      <c r="A167" s="21"/>
      <c r="B167" s="21"/>
      <c r="C167" s="21"/>
      <c r="D167" s="21"/>
      <c r="E167" s="21"/>
      <c r="F167" s="21"/>
      <c r="G167" s="21"/>
      <c r="O167" s="37"/>
      <c r="P167" s="39"/>
    </row>
    <row r="168" spans="1:16">
      <c r="A168" s="21"/>
      <c r="B168" s="21"/>
      <c r="C168" s="21"/>
      <c r="D168" s="21"/>
      <c r="E168" s="21"/>
      <c r="F168" s="21"/>
      <c r="G168" s="21"/>
      <c r="O168" s="37"/>
      <c r="P168" s="39"/>
    </row>
    <row r="169" spans="1:16">
      <c r="A169" s="21"/>
      <c r="B169" s="21"/>
      <c r="C169" s="21"/>
      <c r="D169" s="21"/>
      <c r="E169" s="21"/>
      <c r="F169" s="21"/>
      <c r="G169" s="21"/>
      <c r="O169" s="37"/>
      <c r="P169" s="39"/>
    </row>
    <row r="170" spans="1:16" s="27" customFormat="1">
      <c r="A170" s="24"/>
      <c r="B170" s="24"/>
      <c r="C170" s="24"/>
      <c r="D170" s="24"/>
      <c r="E170" s="24"/>
      <c r="F170" s="24"/>
      <c r="G170" s="24"/>
      <c r="O170" s="40"/>
      <c r="P170" s="39"/>
    </row>
    <row r="171" spans="1:16">
      <c r="A171" s="21"/>
      <c r="B171" s="21"/>
      <c r="C171" s="21"/>
      <c r="D171" s="21"/>
      <c r="E171" s="21"/>
      <c r="F171" s="21"/>
      <c r="G171" s="21"/>
      <c r="O171" s="37"/>
      <c r="P171" s="41"/>
    </row>
    <row r="172" spans="1:16">
      <c r="A172" s="21"/>
      <c r="B172" s="21"/>
      <c r="C172" s="21"/>
      <c r="D172" s="21"/>
      <c r="E172" s="21"/>
      <c r="F172" s="21"/>
      <c r="G172" s="21"/>
      <c r="O172" s="37"/>
      <c r="P172" s="39"/>
    </row>
    <row r="173" spans="1:16" s="27" customFormat="1">
      <c r="A173" s="24"/>
      <c r="B173" s="24"/>
      <c r="C173" s="24"/>
      <c r="D173" s="24"/>
      <c r="E173" s="24"/>
      <c r="F173" s="24"/>
      <c r="G173" s="24"/>
      <c r="O173" s="40"/>
      <c r="P173" s="39"/>
    </row>
    <row r="174" spans="1:16">
      <c r="A174" s="21"/>
      <c r="B174" s="21"/>
      <c r="C174" s="21"/>
      <c r="D174" s="21"/>
      <c r="E174" s="21"/>
      <c r="F174" s="21"/>
      <c r="G174" s="21"/>
      <c r="O174" s="37"/>
      <c r="P174" s="37"/>
    </row>
    <row r="175" spans="1:16">
      <c r="A175" s="21"/>
      <c r="B175" s="21"/>
      <c r="C175" s="21"/>
      <c r="D175" s="21"/>
      <c r="E175" s="21"/>
      <c r="F175" s="21"/>
      <c r="G175" s="21"/>
      <c r="O175" s="37"/>
      <c r="P175" s="37"/>
    </row>
    <row r="176" spans="1:16">
      <c r="A176" s="21"/>
      <c r="B176" s="21"/>
      <c r="C176" s="21"/>
      <c r="D176" s="21"/>
      <c r="E176" s="21"/>
      <c r="F176" s="21"/>
      <c r="G176" s="21"/>
      <c r="O176" s="37"/>
      <c r="P176" s="37"/>
    </row>
    <row r="177" spans="1:16">
      <c r="A177" s="21"/>
      <c r="B177" s="21"/>
      <c r="C177" s="21"/>
      <c r="D177" s="21"/>
      <c r="E177" s="21"/>
      <c r="F177" s="21"/>
      <c r="G177" s="21"/>
      <c r="O177" s="37"/>
      <c r="P177" s="37"/>
    </row>
    <row r="178" spans="1:16">
      <c r="A178" s="21"/>
      <c r="B178" s="21"/>
      <c r="C178" s="21"/>
      <c r="D178" s="21"/>
      <c r="E178" s="21"/>
      <c r="F178" s="21"/>
      <c r="G178" s="21"/>
      <c r="O178" s="37"/>
      <c r="P178" s="37"/>
    </row>
    <row r="179" spans="1:16">
      <c r="A179" s="21"/>
      <c r="B179" s="21"/>
      <c r="C179" s="21"/>
      <c r="D179" s="21"/>
      <c r="E179" s="21"/>
      <c r="F179" s="21"/>
      <c r="G179" s="21"/>
      <c r="O179" s="37"/>
      <c r="P179" s="37"/>
    </row>
    <row r="180" spans="1:16">
      <c r="A180" s="21"/>
      <c r="B180" s="21"/>
      <c r="C180" s="21"/>
      <c r="D180" s="21"/>
      <c r="E180" s="21"/>
      <c r="F180" s="21"/>
      <c r="G180" s="21"/>
      <c r="O180" s="37"/>
      <c r="P180" s="37"/>
    </row>
    <row r="181" spans="1:16">
      <c r="A181" s="21"/>
      <c r="B181" s="21"/>
      <c r="C181" s="21"/>
      <c r="D181" s="21"/>
      <c r="E181" s="21"/>
      <c r="F181" s="21"/>
      <c r="G181" s="21"/>
      <c r="O181" s="37"/>
      <c r="P181" s="37"/>
    </row>
    <row r="182" spans="1:16">
      <c r="A182" s="21"/>
      <c r="B182" s="21"/>
      <c r="C182" s="21"/>
      <c r="D182" s="21"/>
      <c r="E182" s="21"/>
      <c r="F182" s="21"/>
      <c r="G182" s="21"/>
      <c r="O182" s="37"/>
      <c r="P182" s="37"/>
    </row>
    <row r="183" spans="1:16">
      <c r="A183" s="21"/>
      <c r="B183" s="21"/>
      <c r="C183" s="21"/>
      <c r="D183" s="21"/>
      <c r="E183" s="21"/>
      <c r="F183" s="21"/>
      <c r="G183" s="21"/>
      <c r="O183" s="37"/>
      <c r="P183" s="37"/>
    </row>
    <row r="184" spans="1:16">
      <c r="A184" s="21"/>
      <c r="B184" s="21"/>
      <c r="C184" s="21"/>
      <c r="D184" s="21"/>
      <c r="E184" s="21"/>
      <c r="F184" s="21"/>
      <c r="G184" s="21"/>
      <c r="O184" s="37"/>
      <c r="P184" s="37"/>
    </row>
    <row r="185" spans="1:16">
      <c r="A185" s="21"/>
      <c r="B185" s="21"/>
      <c r="C185" s="21"/>
      <c r="D185" s="21"/>
      <c r="E185" s="21"/>
      <c r="F185" s="21"/>
      <c r="G185" s="21"/>
      <c r="O185" s="37"/>
      <c r="P185" s="37"/>
    </row>
    <row r="186" spans="1:16">
      <c r="A186" s="21"/>
      <c r="B186" s="21"/>
      <c r="C186" s="21"/>
      <c r="D186" s="21"/>
      <c r="E186" s="21"/>
      <c r="F186" s="21"/>
      <c r="G186" s="21"/>
      <c r="O186" s="37"/>
      <c r="P186" s="37"/>
    </row>
    <row r="187" spans="1:16">
      <c r="A187" s="21"/>
      <c r="B187" s="21"/>
      <c r="C187" s="21"/>
      <c r="D187" s="21"/>
      <c r="E187" s="21"/>
      <c r="F187" s="21"/>
      <c r="G187" s="21"/>
      <c r="O187" s="37"/>
      <c r="P187" s="37"/>
    </row>
    <row r="188" spans="1:16">
      <c r="A188" s="21"/>
      <c r="B188" s="21"/>
      <c r="C188" s="21"/>
      <c r="D188" s="21"/>
      <c r="E188" s="21"/>
      <c r="F188" s="21"/>
      <c r="G188" s="21"/>
      <c r="O188" s="37"/>
      <c r="P188" s="37"/>
    </row>
    <row r="189" spans="1:16">
      <c r="A189" s="21"/>
      <c r="B189" s="21"/>
      <c r="C189" s="21"/>
      <c r="D189" s="21"/>
      <c r="E189" s="21"/>
      <c r="F189" s="21"/>
      <c r="G189" s="21"/>
      <c r="O189" s="37"/>
      <c r="P189" s="37"/>
    </row>
    <row r="190" spans="1:16">
      <c r="A190" s="21"/>
      <c r="B190" s="21"/>
      <c r="C190" s="21"/>
      <c r="D190" s="21"/>
      <c r="E190" s="21"/>
      <c r="F190" s="21"/>
      <c r="G190" s="21"/>
      <c r="O190" s="37"/>
      <c r="P190" s="37"/>
    </row>
    <row r="191" spans="1:16">
      <c r="A191" s="21"/>
      <c r="B191" s="21"/>
      <c r="C191" s="21"/>
      <c r="D191" s="21"/>
      <c r="E191" s="21"/>
      <c r="F191" s="21"/>
      <c r="G191" s="21"/>
      <c r="O191" s="37"/>
      <c r="P191" s="37"/>
    </row>
    <row r="192" spans="1:16">
      <c r="A192" s="21"/>
      <c r="B192" s="21"/>
      <c r="C192" s="21"/>
      <c r="D192" s="21"/>
      <c r="E192" s="21"/>
      <c r="F192" s="21"/>
      <c r="G192" s="21"/>
      <c r="O192" s="37"/>
      <c r="P192" s="37"/>
    </row>
    <row r="193" spans="1:16">
      <c r="A193" s="21"/>
      <c r="B193" s="21"/>
      <c r="C193" s="21"/>
      <c r="D193" s="21"/>
      <c r="E193" s="21"/>
      <c r="F193" s="21"/>
      <c r="G193" s="21"/>
      <c r="O193" s="37"/>
      <c r="P193" s="37"/>
    </row>
    <row r="194" spans="1:16">
      <c r="A194" s="21"/>
      <c r="B194" s="21"/>
      <c r="C194" s="21"/>
      <c r="D194" s="21"/>
      <c r="E194" s="21"/>
      <c r="F194" s="21"/>
      <c r="G194" s="21"/>
      <c r="O194" s="37"/>
      <c r="P194" s="37"/>
    </row>
    <row r="195" spans="1:16">
      <c r="A195" s="21"/>
      <c r="B195" s="21"/>
      <c r="C195" s="21"/>
      <c r="D195" s="21"/>
      <c r="E195" s="21"/>
      <c r="F195" s="21"/>
      <c r="G195" s="21"/>
      <c r="O195" s="37"/>
      <c r="P195" s="37"/>
    </row>
    <row r="196" spans="1:16">
      <c r="A196" s="21"/>
      <c r="B196" s="21"/>
      <c r="C196" s="21"/>
      <c r="D196" s="21"/>
      <c r="E196" s="21"/>
      <c r="F196" s="21"/>
      <c r="G196" s="21"/>
      <c r="O196" s="37"/>
      <c r="P196" s="37"/>
    </row>
    <row r="197" spans="1:16">
      <c r="A197" s="21"/>
      <c r="B197" s="21"/>
      <c r="C197" s="21"/>
      <c r="D197" s="21"/>
      <c r="E197" s="21"/>
      <c r="F197" s="21"/>
      <c r="G197" s="21"/>
      <c r="O197" s="37"/>
      <c r="P197" s="37"/>
    </row>
    <row r="198" spans="1:16">
      <c r="A198" s="21"/>
      <c r="B198" s="21"/>
      <c r="C198" s="21"/>
      <c r="D198" s="21"/>
      <c r="E198" s="21"/>
      <c r="F198" s="21"/>
      <c r="G198" s="21"/>
      <c r="O198" s="37"/>
      <c r="P198" s="37"/>
    </row>
    <row r="199" spans="1:16">
      <c r="A199" s="21"/>
      <c r="B199" s="21"/>
      <c r="C199" s="21"/>
      <c r="D199" s="21"/>
      <c r="E199" s="21"/>
      <c r="F199" s="21"/>
      <c r="G199" s="21"/>
      <c r="O199" s="37"/>
      <c r="P199" s="37"/>
    </row>
    <row r="200" spans="1:16">
      <c r="A200" s="21"/>
      <c r="B200" s="21"/>
      <c r="C200" s="21"/>
      <c r="D200" s="21"/>
      <c r="E200" s="21"/>
      <c r="F200" s="21"/>
      <c r="G200" s="21"/>
      <c r="O200" s="37"/>
      <c r="P200" s="37"/>
    </row>
    <row r="201" spans="1:16">
      <c r="A201" s="21"/>
      <c r="B201" s="21"/>
      <c r="C201" s="21"/>
      <c r="D201" s="21"/>
      <c r="E201" s="21"/>
      <c r="F201" s="21"/>
      <c r="G201" s="21"/>
      <c r="O201" s="37"/>
      <c r="P201" s="37"/>
    </row>
    <row r="202" spans="1:16">
      <c r="A202" s="21"/>
      <c r="B202" s="21"/>
      <c r="C202" s="21"/>
      <c r="D202" s="21"/>
      <c r="E202" s="21"/>
      <c r="F202" s="21"/>
      <c r="G202" s="21"/>
      <c r="O202" s="37"/>
      <c r="P202" s="37"/>
    </row>
    <row r="203" spans="1:16">
      <c r="A203" s="21"/>
      <c r="B203" s="21"/>
      <c r="C203" s="21"/>
      <c r="D203" s="21"/>
      <c r="E203" s="21"/>
      <c r="F203" s="21"/>
      <c r="G203" s="21"/>
      <c r="O203" s="37"/>
      <c r="P203" s="37"/>
    </row>
    <row r="204" spans="1:16">
      <c r="A204" s="21"/>
      <c r="B204" s="21"/>
      <c r="C204" s="21"/>
      <c r="D204" s="21"/>
      <c r="E204" s="21"/>
      <c r="F204" s="21"/>
      <c r="G204" s="21"/>
      <c r="O204" s="37"/>
      <c r="P204" s="37"/>
    </row>
    <row r="205" spans="1:16">
      <c r="A205" s="21"/>
      <c r="B205" s="21"/>
      <c r="C205" s="21"/>
      <c r="D205" s="21"/>
      <c r="E205" s="21"/>
      <c r="F205" s="21"/>
      <c r="G205" s="21"/>
      <c r="O205" s="37"/>
      <c r="P205" s="37"/>
    </row>
    <row r="206" spans="1:16">
      <c r="A206" s="21"/>
      <c r="B206" s="21"/>
      <c r="C206" s="21"/>
      <c r="D206" s="21"/>
      <c r="E206" s="21"/>
      <c r="F206" s="21"/>
      <c r="G206" s="21"/>
      <c r="O206" s="37"/>
      <c r="P206" s="37"/>
    </row>
    <row r="207" spans="1:16">
      <c r="A207" s="21"/>
      <c r="B207" s="21"/>
      <c r="C207" s="21"/>
      <c r="D207" s="21"/>
      <c r="E207" s="21"/>
      <c r="F207" s="21"/>
      <c r="G207" s="21"/>
      <c r="O207" s="37"/>
      <c r="P207" s="37"/>
    </row>
    <row r="208" spans="1:16">
      <c r="A208" s="21"/>
      <c r="B208" s="21"/>
      <c r="C208" s="21"/>
      <c r="D208" s="21"/>
      <c r="E208" s="21"/>
      <c r="F208" s="21"/>
      <c r="G208" s="21"/>
      <c r="O208" s="37"/>
      <c r="P208" s="37"/>
    </row>
    <row r="209" spans="1:16">
      <c r="A209" s="21"/>
      <c r="B209" s="21"/>
      <c r="C209" s="21"/>
      <c r="D209" s="21"/>
      <c r="E209" s="21"/>
      <c r="F209" s="21"/>
      <c r="G209" s="21"/>
      <c r="O209" s="37"/>
      <c r="P209" s="37"/>
    </row>
    <row r="210" spans="1:16">
      <c r="A210" s="21"/>
      <c r="B210" s="21"/>
      <c r="C210" s="21"/>
      <c r="D210" s="21"/>
      <c r="E210" s="21"/>
      <c r="F210" s="21"/>
      <c r="G210" s="21"/>
      <c r="O210" s="37"/>
      <c r="P210" s="37"/>
    </row>
    <row r="211" spans="1:16">
      <c r="A211" s="21"/>
      <c r="B211" s="21"/>
      <c r="C211" s="21"/>
      <c r="D211" s="21"/>
      <c r="E211" s="21"/>
      <c r="F211" s="21"/>
      <c r="G211" s="21"/>
      <c r="O211" s="37"/>
      <c r="P211" s="37"/>
    </row>
    <row r="212" spans="1:16">
      <c r="A212" s="21"/>
      <c r="B212" s="21"/>
      <c r="C212" s="21"/>
      <c r="D212" s="21"/>
      <c r="E212" s="21"/>
      <c r="F212" s="21"/>
      <c r="G212" s="21"/>
      <c r="O212" s="37"/>
      <c r="P212" s="37"/>
    </row>
    <row r="213" spans="1:16">
      <c r="A213" s="21"/>
      <c r="B213" s="21"/>
      <c r="C213" s="21"/>
      <c r="D213" s="21"/>
      <c r="E213" s="21"/>
      <c r="F213" s="21"/>
      <c r="G213" s="21"/>
      <c r="O213" s="37"/>
      <c r="P213" s="37"/>
    </row>
    <row r="214" spans="1:16">
      <c r="A214" s="21"/>
      <c r="B214" s="21"/>
      <c r="C214" s="21"/>
      <c r="D214" s="21"/>
      <c r="E214" s="21"/>
      <c r="F214" s="21"/>
      <c r="G214" s="21"/>
      <c r="O214" s="37"/>
      <c r="P214" s="37"/>
    </row>
    <row r="215" spans="1:16">
      <c r="A215" s="21"/>
      <c r="B215" s="21"/>
      <c r="C215" s="21"/>
      <c r="D215" s="21"/>
      <c r="E215" s="21"/>
      <c r="F215" s="21"/>
      <c r="G215" s="21"/>
      <c r="O215" s="37"/>
      <c r="P215" s="37"/>
    </row>
    <row r="216" spans="1:16">
      <c r="A216" s="21"/>
      <c r="B216" s="21"/>
      <c r="C216" s="21"/>
      <c r="D216" s="21"/>
      <c r="E216" s="21"/>
      <c r="F216" s="21"/>
      <c r="G216" s="21"/>
      <c r="O216" s="37"/>
      <c r="P216" s="37"/>
    </row>
    <row r="217" spans="1:16">
      <c r="A217" s="21"/>
      <c r="B217" s="21"/>
      <c r="C217" s="21"/>
      <c r="D217" s="21"/>
      <c r="E217" s="21"/>
      <c r="F217" s="21"/>
      <c r="G217" s="21"/>
      <c r="O217" s="37"/>
      <c r="P217" s="37"/>
    </row>
    <row r="218" spans="1:16">
      <c r="A218" s="21"/>
      <c r="B218" s="21"/>
      <c r="C218" s="21"/>
      <c r="D218" s="21"/>
      <c r="E218" s="21"/>
      <c r="F218" s="21"/>
      <c r="G218" s="21"/>
      <c r="O218" s="37"/>
      <c r="P218" s="37"/>
    </row>
    <row r="219" spans="1:16">
      <c r="A219" s="21"/>
      <c r="B219" s="21"/>
      <c r="C219" s="21"/>
      <c r="D219" s="21"/>
      <c r="E219" s="21"/>
      <c r="F219" s="21"/>
      <c r="G219" s="21"/>
      <c r="O219" s="37"/>
      <c r="P219" s="37"/>
    </row>
    <row r="220" spans="1:16">
      <c r="A220" s="21"/>
      <c r="B220" s="21"/>
      <c r="C220" s="21"/>
      <c r="D220" s="21"/>
      <c r="E220" s="21"/>
      <c r="F220" s="21"/>
      <c r="G220" s="21"/>
      <c r="O220" s="37"/>
      <c r="P220" s="37"/>
    </row>
    <row r="221" spans="1:16">
      <c r="A221" s="21"/>
      <c r="B221" s="21"/>
      <c r="C221" s="21"/>
      <c r="D221" s="21"/>
      <c r="E221" s="21"/>
      <c r="F221" s="21"/>
      <c r="G221" s="21"/>
      <c r="O221" s="37"/>
      <c r="P221" s="37"/>
    </row>
    <row r="222" spans="1:16">
      <c r="A222" s="21"/>
      <c r="B222" s="21"/>
      <c r="C222" s="21"/>
      <c r="D222" s="21"/>
      <c r="E222" s="21"/>
      <c r="F222" s="21"/>
      <c r="G222" s="21"/>
      <c r="O222" s="37"/>
      <c r="P222" s="37"/>
    </row>
    <row r="223" spans="1:16">
      <c r="A223" s="21"/>
      <c r="B223" s="21"/>
      <c r="C223" s="21"/>
      <c r="D223" s="21"/>
      <c r="E223" s="21"/>
      <c r="F223" s="21"/>
      <c r="G223" s="21"/>
      <c r="O223" s="37"/>
      <c r="P223" s="37"/>
    </row>
    <row r="224" spans="1:16">
      <c r="A224" s="21"/>
      <c r="B224" s="21"/>
      <c r="C224" s="21"/>
      <c r="D224" s="21"/>
      <c r="E224" s="21"/>
      <c r="F224" s="21"/>
      <c r="G224" s="21"/>
      <c r="O224" s="37"/>
      <c r="P224" s="37"/>
    </row>
    <row r="225" spans="1:16">
      <c r="A225" s="21"/>
      <c r="B225" s="21"/>
      <c r="C225" s="21"/>
      <c r="D225" s="21"/>
      <c r="E225" s="21"/>
      <c r="F225" s="21"/>
      <c r="G225" s="21"/>
      <c r="O225" s="37"/>
      <c r="P225" s="37"/>
    </row>
    <row r="226" spans="1:16">
      <c r="A226" s="21"/>
      <c r="B226" s="21"/>
      <c r="C226" s="21"/>
      <c r="D226" s="21"/>
      <c r="E226" s="21"/>
      <c r="F226" s="21"/>
      <c r="G226" s="21"/>
      <c r="O226" s="37"/>
      <c r="P226" s="37"/>
    </row>
    <row r="227" spans="1:16">
      <c r="A227" s="21"/>
      <c r="B227" s="21"/>
      <c r="C227" s="21"/>
      <c r="D227" s="21"/>
      <c r="E227" s="21"/>
      <c r="F227" s="21"/>
      <c r="G227" s="21"/>
      <c r="O227" s="37"/>
      <c r="P227" s="37"/>
    </row>
    <row r="228" spans="1:16">
      <c r="A228" s="21"/>
      <c r="B228" s="21"/>
      <c r="C228" s="21"/>
      <c r="D228" s="21"/>
      <c r="E228" s="21"/>
      <c r="F228" s="21"/>
      <c r="G228" s="21"/>
      <c r="O228" s="37"/>
      <c r="P228" s="37"/>
    </row>
    <row r="229" spans="1:16">
      <c r="A229" s="21"/>
      <c r="B229" s="21"/>
      <c r="C229" s="21"/>
      <c r="D229" s="21"/>
      <c r="E229" s="21"/>
      <c r="F229" s="21"/>
      <c r="G229" s="21"/>
      <c r="O229" s="37"/>
      <c r="P229" s="37"/>
    </row>
    <row r="230" spans="1:16">
      <c r="A230" s="21"/>
      <c r="B230" s="21"/>
      <c r="C230" s="21"/>
      <c r="D230" s="21"/>
      <c r="E230" s="21"/>
      <c r="F230" s="21"/>
      <c r="G230" s="21"/>
      <c r="O230" s="37"/>
      <c r="P230" s="37"/>
    </row>
    <row r="231" spans="1:16">
      <c r="A231" s="21"/>
      <c r="B231" s="21"/>
      <c r="C231" s="21"/>
      <c r="D231" s="21"/>
      <c r="E231" s="21"/>
      <c r="F231" s="21"/>
      <c r="G231" s="21"/>
      <c r="O231" s="37"/>
      <c r="P231" s="37"/>
    </row>
    <row r="232" spans="1:16">
      <c r="A232" s="21"/>
      <c r="B232" s="21"/>
      <c r="C232" s="21"/>
      <c r="D232" s="21"/>
      <c r="E232" s="21"/>
      <c r="F232" s="21"/>
      <c r="G232" s="21"/>
      <c r="O232" s="37"/>
      <c r="P232" s="37"/>
    </row>
    <row r="233" spans="1:16">
      <c r="A233" s="21"/>
      <c r="B233" s="21"/>
      <c r="C233" s="21"/>
      <c r="D233" s="21"/>
      <c r="E233" s="21"/>
      <c r="F233" s="21"/>
      <c r="G233" s="21"/>
      <c r="O233" s="37"/>
      <c r="P233" s="37"/>
    </row>
    <row r="234" spans="1:16">
      <c r="A234" s="21"/>
      <c r="B234" s="21"/>
      <c r="C234" s="21"/>
      <c r="D234" s="21"/>
      <c r="E234" s="21"/>
      <c r="F234" s="21"/>
      <c r="G234" s="21"/>
      <c r="O234" s="37"/>
      <c r="P234" s="37"/>
    </row>
    <row r="235" spans="1:16">
      <c r="A235" s="21"/>
      <c r="B235" s="21"/>
      <c r="C235" s="21"/>
      <c r="D235" s="21"/>
      <c r="E235" s="21"/>
      <c r="F235" s="21"/>
      <c r="G235" s="21"/>
      <c r="O235" s="37"/>
      <c r="P235" s="37"/>
    </row>
    <row r="236" spans="1:16">
      <c r="A236" s="21"/>
      <c r="B236" s="21"/>
      <c r="C236" s="21"/>
      <c r="D236" s="21"/>
      <c r="E236" s="21"/>
      <c r="F236" s="21"/>
      <c r="G236" s="21"/>
      <c r="O236" s="37"/>
      <c r="P236" s="37"/>
    </row>
    <row r="237" spans="1:16">
      <c r="A237" s="21"/>
      <c r="B237" s="21"/>
      <c r="C237" s="21"/>
      <c r="D237" s="21"/>
      <c r="E237" s="21"/>
      <c r="F237" s="21"/>
      <c r="G237" s="21"/>
      <c r="O237" s="37"/>
      <c r="P237" s="37"/>
    </row>
    <row r="238" spans="1:16">
      <c r="A238" s="21"/>
      <c r="B238" s="21"/>
      <c r="C238" s="21"/>
      <c r="D238" s="21"/>
      <c r="E238" s="21"/>
      <c r="F238" s="21"/>
      <c r="G238" s="21"/>
      <c r="O238" s="37"/>
      <c r="P238" s="37"/>
    </row>
    <row r="239" spans="1:16">
      <c r="A239" s="21"/>
      <c r="B239" s="21"/>
      <c r="C239" s="21"/>
      <c r="D239" s="21"/>
      <c r="E239" s="21"/>
      <c r="F239" s="21"/>
      <c r="G239" s="21"/>
      <c r="O239" s="37"/>
      <c r="P239" s="37"/>
    </row>
    <row r="240" spans="1:16">
      <c r="A240" s="21"/>
      <c r="B240" s="21"/>
      <c r="C240" s="21"/>
      <c r="D240" s="21"/>
      <c r="E240" s="21"/>
      <c r="F240" s="21"/>
      <c r="G240" s="21"/>
      <c r="O240" s="37"/>
      <c r="P240" s="37"/>
    </row>
    <row r="241" spans="1:16">
      <c r="A241" s="21"/>
      <c r="B241" s="21"/>
      <c r="C241" s="21"/>
      <c r="D241" s="21"/>
      <c r="E241" s="21"/>
      <c r="F241" s="21"/>
      <c r="G241" s="21"/>
      <c r="O241" s="37"/>
      <c r="P241" s="37"/>
    </row>
    <row r="242" spans="1:16">
      <c r="A242" s="21"/>
      <c r="B242" s="21"/>
      <c r="C242" s="21"/>
      <c r="D242" s="21"/>
      <c r="E242" s="21"/>
      <c r="F242" s="21"/>
      <c r="G242" s="21"/>
      <c r="O242" s="37"/>
      <c r="P242" s="37"/>
    </row>
    <row r="243" spans="1:16">
      <c r="A243" s="21"/>
      <c r="B243" s="21"/>
      <c r="C243" s="21"/>
      <c r="D243" s="21"/>
      <c r="E243" s="21"/>
      <c r="F243" s="21"/>
      <c r="G243" s="21"/>
      <c r="O243" s="37"/>
      <c r="P243" s="37"/>
    </row>
    <row r="244" spans="1:16">
      <c r="A244" s="21"/>
      <c r="B244" s="21"/>
      <c r="C244" s="21"/>
      <c r="D244" s="21"/>
      <c r="E244" s="21"/>
      <c r="F244" s="21"/>
      <c r="G244" s="21"/>
      <c r="O244" s="37"/>
      <c r="P244" s="37"/>
    </row>
    <row r="245" spans="1:16">
      <c r="A245" s="21"/>
      <c r="B245" s="21"/>
      <c r="C245" s="21"/>
      <c r="D245" s="21"/>
      <c r="E245" s="21"/>
      <c r="F245" s="21"/>
      <c r="G245" s="21"/>
      <c r="O245" s="37"/>
      <c r="P245" s="37"/>
    </row>
    <row r="246" spans="1:16">
      <c r="A246" s="21"/>
      <c r="B246" s="21"/>
      <c r="C246" s="21"/>
      <c r="D246" s="21"/>
      <c r="E246" s="21"/>
      <c r="F246" s="21"/>
      <c r="G246" s="21"/>
      <c r="O246" s="37"/>
      <c r="P246" s="37"/>
    </row>
    <row r="247" spans="1:16">
      <c r="A247" s="21"/>
      <c r="B247" s="21"/>
      <c r="C247" s="21"/>
      <c r="D247" s="21"/>
      <c r="E247" s="21"/>
      <c r="F247" s="21"/>
      <c r="G247" s="21"/>
      <c r="O247" s="37"/>
      <c r="P247" s="37"/>
    </row>
    <row r="248" spans="1:16">
      <c r="A248" s="21"/>
      <c r="B248" s="21"/>
      <c r="C248" s="21"/>
      <c r="D248" s="21"/>
      <c r="E248" s="21"/>
      <c r="F248" s="21"/>
      <c r="G248" s="21"/>
      <c r="O248" s="37"/>
      <c r="P248" s="37"/>
    </row>
    <row r="249" spans="1:16">
      <c r="A249" s="21"/>
      <c r="B249" s="21"/>
      <c r="C249" s="21"/>
      <c r="D249" s="21"/>
      <c r="E249" s="21"/>
      <c r="F249" s="21"/>
      <c r="G249" s="21"/>
      <c r="O249" s="37"/>
      <c r="P249" s="37"/>
    </row>
    <row r="250" spans="1:16">
      <c r="A250" s="21"/>
      <c r="B250" s="21"/>
      <c r="C250" s="21"/>
      <c r="D250" s="21"/>
      <c r="E250" s="21"/>
      <c r="F250" s="21"/>
      <c r="G250" s="21"/>
      <c r="O250" s="37"/>
      <c r="P250" s="37"/>
    </row>
    <row r="251" spans="1:16">
      <c r="A251" s="21"/>
      <c r="B251" s="21"/>
      <c r="C251" s="21"/>
      <c r="D251" s="21"/>
      <c r="E251" s="21"/>
      <c r="F251" s="21"/>
      <c r="G251" s="21"/>
      <c r="O251" s="37"/>
      <c r="P251" s="37"/>
    </row>
    <row r="252" spans="1:16">
      <c r="A252" s="21"/>
      <c r="B252" s="21"/>
      <c r="C252" s="21"/>
      <c r="D252" s="21"/>
      <c r="E252" s="21"/>
      <c r="F252" s="21"/>
      <c r="G252" s="21"/>
      <c r="O252" s="37"/>
      <c r="P252" s="37"/>
    </row>
    <row r="253" spans="1:16">
      <c r="A253" s="21"/>
      <c r="B253" s="21"/>
      <c r="C253" s="21"/>
      <c r="D253" s="21"/>
      <c r="E253" s="21"/>
      <c r="F253" s="21"/>
      <c r="G253" s="21"/>
      <c r="O253" s="37"/>
      <c r="P253" s="37"/>
    </row>
    <row r="254" spans="1:16">
      <c r="A254" s="21"/>
      <c r="B254" s="21"/>
      <c r="C254" s="21"/>
      <c r="D254" s="21"/>
      <c r="E254" s="21"/>
      <c r="F254" s="21"/>
      <c r="G254" s="21"/>
      <c r="O254" s="37"/>
      <c r="P254" s="37"/>
    </row>
    <row r="255" spans="1:16">
      <c r="A255" s="21"/>
      <c r="B255" s="21"/>
      <c r="C255" s="21"/>
      <c r="D255" s="21"/>
      <c r="E255" s="21"/>
      <c r="F255" s="21"/>
      <c r="G255" s="21"/>
      <c r="O255" s="37"/>
      <c r="P255" s="37"/>
    </row>
    <row r="256" spans="1:16">
      <c r="A256" s="21"/>
      <c r="B256" s="21"/>
      <c r="C256" s="21"/>
      <c r="D256" s="21"/>
      <c r="E256" s="21"/>
      <c r="F256" s="21"/>
      <c r="G256" s="21"/>
      <c r="O256" s="37"/>
      <c r="P256" s="37"/>
    </row>
    <row r="257" spans="1:16">
      <c r="A257" s="21"/>
      <c r="B257" s="21"/>
      <c r="C257" s="21"/>
      <c r="D257" s="21"/>
      <c r="E257" s="21"/>
      <c r="F257" s="21"/>
      <c r="G257" s="21"/>
      <c r="O257" s="37"/>
      <c r="P257" s="37"/>
    </row>
    <row r="258" spans="1:16">
      <c r="A258" s="21"/>
      <c r="B258" s="21"/>
      <c r="C258" s="21"/>
      <c r="D258" s="21"/>
      <c r="E258" s="21"/>
      <c r="F258" s="21"/>
      <c r="G258" s="21"/>
      <c r="O258" s="37"/>
      <c r="P258" s="37"/>
    </row>
    <row r="259" spans="1:16">
      <c r="A259" s="21"/>
      <c r="B259" s="21"/>
      <c r="C259" s="21"/>
      <c r="D259" s="21"/>
      <c r="E259" s="21"/>
      <c r="F259" s="21"/>
      <c r="G259" s="21"/>
      <c r="O259" s="37"/>
      <c r="P259" s="37"/>
    </row>
    <row r="260" spans="1:16">
      <c r="A260" s="21"/>
      <c r="B260" s="21"/>
      <c r="C260" s="21"/>
      <c r="D260" s="21"/>
      <c r="E260" s="21"/>
      <c r="F260" s="21"/>
      <c r="G260" s="21"/>
      <c r="O260" s="37"/>
      <c r="P260" s="37"/>
    </row>
    <row r="261" spans="1:16">
      <c r="A261" s="21"/>
      <c r="B261" s="21"/>
      <c r="C261" s="21"/>
      <c r="D261" s="21"/>
      <c r="E261" s="21"/>
      <c r="F261" s="21"/>
      <c r="G261" s="21"/>
      <c r="O261" s="37"/>
      <c r="P261" s="37"/>
    </row>
    <row r="262" spans="1:16">
      <c r="A262" s="21"/>
      <c r="B262" s="21"/>
      <c r="C262" s="21"/>
      <c r="D262" s="21"/>
      <c r="E262" s="21"/>
      <c r="F262" s="21"/>
      <c r="G262" s="21"/>
      <c r="O262" s="37"/>
      <c r="P262" s="37"/>
    </row>
    <row r="263" spans="1:16">
      <c r="O263" s="37"/>
      <c r="P263" s="37"/>
    </row>
    <row r="264" spans="1:16">
      <c r="O264" s="37"/>
      <c r="P264" s="37"/>
    </row>
    <row r="265" spans="1:16">
      <c r="O265" s="37"/>
      <c r="P265" s="37"/>
    </row>
    <row r="266" spans="1:16">
      <c r="O266" s="37"/>
      <c r="P266" s="37"/>
    </row>
    <row r="267" spans="1:16">
      <c r="O267" s="37"/>
      <c r="P267" s="37"/>
    </row>
    <row r="268" spans="1:16">
      <c r="O268" s="37"/>
      <c r="P268" s="37"/>
    </row>
    <row r="269" spans="1:16">
      <c r="O269" s="37"/>
      <c r="P269" s="37"/>
    </row>
    <row r="270" spans="1:16">
      <c r="O270" s="37"/>
      <c r="P270" s="37"/>
    </row>
    <row r="271" spans="1:16">
      <c r="O271" s="37"/>
      <c r="P271" s="37"/>
    </row>
    <row r="272" spans="1:16">
      <c r="O272" s="37"/>
      <c r="P272" s="37"/>
    </row>
    <row r="273" spans="15:16">
      <c r="O273" s="37"/>
      <c r="P273" s="37"/>
    </row>
    <row r="274" spans="15:16">
      <c r="O274" s="37"/>
      <c r="P274" s="37"/>
    </row>
    <row r="275" spans="15:16">
      <c r="O275" s="37"/>
      <c r="P275" s="37"/>
    </row>
    <row r="276" spans="15:16">
      <c r="O276" s="37"/>
      <c r="P276" s="37"/>
    </row>
    <row r="277" spans="15:16">
      <c r="O277" s="37"/>
      <c r="P277" s="37"/>
    </row>
    <row r="278" spans="15:16">
      <c r="O278" s="37"/>
      <c r="P278" s="37"/>
    </row>
    <row r="279" spans="15:16">
      <c r="O279" s="37"/>
      <c r="P279" s="37"/>
    </row>
    <row r="280" spans="15:16">
      <c r="O280" s="37"/>
      <c r="P280" s="37"/>
    </row>
    <row r="281" spans="15:16">
      <c r="O281" s="37"/>
      <c r="P281" s="37"/>
    </row>
    <row r="282" spans="15:16">
      <c r="O282" s="37"/>
      <c r="P282" s="37"/>
    </row>
    <row r="283" spans="15:16">
      <c r="O283" s="37"/>
      <c r="P283" s="37"/>
    </row>
  </sheetData>
  <mergeCells count="6">
    <mergeCell ref="B1:C1"/>
    <mergeCell ref="D1:E1"/>
    <mergeCell ref="F1:G1"/>
    <mergeCell ref="B103:C103"/>
    <mergeCell ref="D103:E103"/>
    <mergeCell ref="F103:G103"/>
  </mergeCells>
  <phoneticPr fontId="8" type="noConversion"/>
  <pageMargins left="0.75" right="0.75" top="1" bottom="1" header="0.5" footer="0.5"/>
  <pageSetup paperSize="9" scale="61" orientation="portrait" horizontalDpi="4294967293" r:id="rId1"/>
  <headerFooter alignWithMargins="0"/>
  <colBreaks count="1" manualBreakCount="1">
    <brk id="7" max="261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283"/>
  <sheetViews>
    <sheetView view="pageBreakPreview" zoomScaleNormal="100" zoomScaleSheetLayoutView="100" workbookViewId="0">
      <selection activeCell="I32" sqref="I32:I43"/>
    </sheetView>
  </sheetViews>
  <sheetFormatPr defaultColWidth="18.28515625" defaultRowHeight="11.25"/>
  <cols>
    <col min="1" max="16384" width="18.28515625" style="43"/>
  </cols>
  <sheetData>
    <row r="1" spans="1:9">
      <c r="A1" s="23" t="s">
        <v>244</v>
      </c>
      <c r="B1" s="126" t="s">
        <v>245</v>
      </c>
      <c r="C1" s="126"/>
      <c r="D1" s="126" t="s">
        <v>246</v>
      </c>
      <c r="E1" s="126"/>
      <c r="F1" s="126" t="s">
        <v>247</v>
      </c>
      <c r="G1" s="126"/>
    </row>
    <row r="2" spans="1:9">
      <c r="A2" s="23"/>
      <c r="B2" s="23" t="s">
        <v>248</v>
      </c>
      <c r="C2" s="23" t="s">
        <v>249</v>
      </c>
      <c r="D2" s="23" t="s">
        <v>248</v>
      </c>
      <c r="E2" s="23" t="s">
        <v>249</v>
      </c>
      <c r="F2" s="23" t="s">
        <v>248</v>
      </c>
      <c r="G2" s="23" t="s">
        <v>249</v>
      </c>
    </row>
    <row r="3" spans="1:9" s="45" customFormat="1">
      <c r="A3" s="31" t="s">
        <v>250</v>
      </c>
      <c r="B3" s="25">
        <v>60000</v>
      </c>
      <c r="C3" s="25"/>
      <c r="D3" s="25"/>
      <c r="E3" s="25">
        <v>20000</v>
      </c>
      <c r="F3" s="25">
        <f>B3+D3-E3</f>
        <v>40000</v>
      </c>
      <c r="G3" s="25"/>
      <c r="H3" s="44"/>
      <c r="I3" s="44"/>
    </row>
    <row r="4" spans="1:9">
      <c r="A4" s="42" t="s">
        <v>251</v>
      </c>
      <c r="B4" s="29"/>
      <c r="C4" s="29"/>
      <c r="D4" s="29"/>
      <c r="E4" s="29">
        <v>20000</v>
      </c>
      <c r="F4" s="25"/>
      <c r="G4" s="25"/>
      <c r="H4" s="46"/>
    </row>
    <row r="5" spans="1:9" s="45" customFormat="1">
      <c r="A5" s="31" t="s">
        <v>252</v>
      </c>
      <c r="B5" s="25">
        <v>132300</v>
      </c>
      <c r="C5" s="25"/>
      <c r="D5" s="25"/>
      <c r="E5" s="25">
        <v>132300</v>
      </c>
      <c r="F5" s="25"/>
      <c r="G5" s="25"/>
      <c r="H5" s="44"/>
    </row>
    <row r="6" spans="1:9">
      <c r="A6" s="23" t="s">
        <v>253</v>
      </c>
      <c r="B6" s="29"/>
      <c r="C6" s="29"/>
      <c r="D6" s="29"/>
      <c r="E6" s="29">
        <v>132300</v>
      </c>
      <c r="F6" s="29"/>
      <c r="G6" s="29"/>
      <c r="H6" s="46"/>
    </row>
    <row r="7" spans="1:9">
      <c r="A7" s="23"/>
      <c r="B7" s="29"/>
      <c r="C7" s="29"/>
      <c r="D7" s="29"/>
      <c r="E7" s="29"/>
      <c r="F7" s="29"/>
      <c r="G7" s="29"/>
      <c r="H7" s="46"/>
    </row>
    <row r="8" spans="1:9" s="45" customFormat="1" ht="13.5" customHeight="1">
      <c r="A8" s="31" t="s">
        <v>254</v>
      </c>
      <c r="B8" s="25"/>
      <c r="C8" s="25"/>
      <c r="D8" s="25">
        <v>17000</v>
      </c>
      <c r="E8" s="25">
        <v>13000</v>
      </c>
      <c r="F8" s="25">
        <f>B8+D8-E8</f>
        <v>4000</v>
      </c>
      <c r="G8" s="25"/>
      <c r="H8" s="44"/>
    </row>
    <row r="9" spans="1:9">
      <c r="A9" s="23" t="s">
        <v>255</v>
      </c>
      <c r="B9" s="29"/>
      <c r="C9" s="29"/>
      <c r="D9" s="29">
        <v>17000</v>
      </c>
      <c r="E9" s="29"/>
      <c r="F9" s="29"/>
      <c r="G9" s="29"/>
      <c r="H9" s="46"/>
    </row>
    <row r="10" spans="1:9">
      <c r="A10" s="23" t="s">
        <v>256</v>
      </c>
      <c r="B10" s="29"/>
      <c r="C10" s="29"/>
      <c r="D10" s="29"/>
      <c r="E10" s="29">
        <v>13000</v>
      </c>
      <c r="F10" s="29"/>
      <c r="G10" s="29"/>
      <c r="H10" s="46"/>
    </row>
    <row r="11" spans="1:9">
      <c r="A11" s="23"/>
      <c r="B11" s="29"/>
      <c r="C11" s="29"/>
      <c r="D11" s="29"/>
      <c r="E11" s="29"/>
      <c r="F11" s="29"/>
      <c r="G11" s="29"/>
      <c r="H11" s="46"/>
    </row>
    <row r="12" spans="1:9" s="45" customFormat="1">
      <c r="A12" s="31" t="s">
        <v>257</v>
      </c>
      <c r="B12" s="25"/>
      <c r="C12" s="25"/>
      <c r="D12" s="25">
        <v>19000</v>
      </c>
      <c r="E12" s="25">
        <v>3000</v>
      </c>
      <c r="F12" s="25"/>
      <c r="G12" s="25">
        <v>-16000</v>
      </c>
      <c r="H12" s="44"/>
    </row>
    <row r="13" spans="1:9">
      <c r="A13" s="23" t="s">
        <v>258</v>
      </c>
      <c r="B13" s="29"/>
      <c r="C13" s="29"/>
      <c r="D13" s="29">
        <v>19000</v>
      </c>
      <c r="E13" s="29">
        <v>3000</v>
      </c>
      <c r="F13" s="29"/>
      <c r="G13" s="29"/>
      <c r="H13" s="46"/>
    </row>
    <row r="14" spans="1:9">
      <c r="A14" s="23"/>
      <c r="B14" s="29"/>
      <c r="C14" s="29"/>
      <c r="D14" s="29"/>
      <c r="E14" s="29"/>
      <c r="F14" s="29"/>
      <c r="G14" s="29"/>
      <c r="H14" s="46"/>
    </row>
    <row r="15" spans="1:9" s="45" customFormat="1">
      <c r="A15" s="31" t="s">
        <v>259</v>
      </c>
      <c r="B15" s="25"/>
      <c r="C15" s="25">
        <v>22050</v>
      </c>
      <c r="D15" s="25">
        <v>22050</v>
      </c>
      <c r="E15" s="25"/>
      <c r="F15" s="25"/>
      <c r="G15" s="25"/>
      <c r="H15" s="44"/>
    </row>
    <row r="16" spans="1:9">
      <c r="A16" s="23" t="s">
        <v>260</v>
      </c>
      <c r="B16" s="29"/>
      <c r="C16" s="29"/>
      <c r="D16" s="29">
        <v>22050</v>
      </c>
      <c r="E16" s="29"/>
      <c r="F16" s="29"/>
      <c r="G16" s="29"/>
      <c r="H16" s="46"/>
    </row>
    <row r="17" spans="1:8">
      <c r="A17" s="23"/>
      <c r="B17" s="29"/>
      <c r="C17" s="29"/>
      <c r="D17" s="29"/>
      <c r="E17" s="29"/>
      <c r="F17" s="29"/>
      <c r="G17" s="29"/>
      <c r="H17" s="46"/>
    </row>
    <row r="18" spans="1:8" s="45" customFormat="1">
      <c r="A18" s="31" t="s">
        <v>261</v>
      </c>
      <c r="B18" s="25"/>
      <c r="C18" s="25"/>
      <c r="D18" s="25">
        <v>11000</v>
      </c>
      <c r="E18" s="25"/>
      <c r="F18" s="25"/>
      <c r="G18" s="25">
        <v>-11000</v>
      </c>
      <c r="H18" s="44"/>
    </row>
    <row r="19" spans="1:8">
      <c r="A19" s="23" t="s">
        <v>262</v>
      </c>
      <c r="B19" s="29"/>
      <c r="C19" s="29"/>
      <c r="D19" s="29">
        <v>11000</v>
      </c>
      <c r="E19" s="29"/>
      <c r="F19" s="29"/>
      <c r="G19" s="29"/>
      <c r="H19" s="46"/>
    </row>
    <row r="20" spans="1:8">
      <c r="A20" s="23"/>
      <c r="B20" s="29"/>
      <c r="C20" s="29"/>
      <c r="D20" s="29"/>
      <c r="E20" s="29"/>
      <c r="F20" s="29"/>
      <c r="G20" s="29"/>
      <c r="H20" s="46"/>
    </row>
    <row r="21" spans="1:8" s="45" customFormat="1">
      <c r="A21" s="31" t="s">
        <v>263</v>
      </c>
      <c r="B21" s="25">
        <v>200000</v>
      </c>
      <c r="C21" s="25"/>
      <c r="D21" s="25"/>
      <c r="E21" s="25"/>
      <c r="F21" s="25">
        <f>B21+D21-E21</f>
        <v>200000</v>
      </c>
      <c r="G21" s="25"/>
      <c r="H21" s="44"/>
    </row>
    <row r="22" spans="1:8">
      <c r="A22" s="23"/>
      <c r="B22" s="29"/>
      <c r="C22" s="29"/>
      <c r="D22" s="29"/>
      <c r="E22" s="29"/>
      <c r="F22" s="25"/>
      <c r="G22" s="29"/>
      <c r="H22" s="46"/>
    </row>
    <row r="23" spans="1:8" s="45" customFormat="1">
      <c r="A23" s="34" t="s">
        <v>264</v>
      </c>
      <c r="B23" s="25">
        <v>5000</v>
      </c>
      <c r="C23" s="25"/>
      <c r="D23" s="25"/>
      <c r="E23" s="25">
        <v>400</v>
      </c>
      <c r="F23" s="25">
        <f>B23-E23</f>
        <v>4600</v>
      </c>
      <c r="G23" s="25"/>
      <c r="H23" s="44"/>
    </row>
    <row r="24" spans="1:8">
      <c r="A24" s="42" t="s">
        <v>265</v>
      </c>
      <c r="B24" s="29"/>
      <c r="C24" s="29"/>
      <c r="D24" s="29"/>
      <c r="E24" s="29">
        <v>400</v>
      </c>
      <c r="F24" s="25"/>
      <c r="G24" s="29"/>
      <c r="H24" s="46"/>
    </row>
    <row r="25" spans="1:8">
      <c r="A25" s="34"/>
      <c r="B25" s="25"/>
      <c r="C25" s="25"/>
      <c r="D25" s="25"/>
      <c r="E25" s="25"/>
      <c r="F25" s="25"/>
      <c r="G25" s="25"/>
      <c r="H25" s="46"/>
    </row>
    <row r="26" spans="1:8">
      <c r="A26" s="34"/>
      <c r="B26" s="25"/>
      <c r="C26" s="25"/>
      <c r="D26" s="25"/>
      <c r="E26" s="25"/>
      <c r="F26" s="25"/>
      <c r="G26" s="25"/>
      <c r="H26" s="46"/>
    </row>
    <row r="27" spans="1:8" s="45" customFormat="1">
      <c r="A27" s="34" t="s">
        <v>266</v>
      </c>
      <c r="B27" s="25"/>
      <c r="C27" s="25"/>
      <c r="D27" s="25">
        <v>19592.5</v>
      </c>
      <c r="E27" s="25">
        <v>17008</v>
      </c>
      <c r="F27" s="25">
        <f>D27-E27</f>
        <v>2584.5</v>
      </c>
      <c r="G27" s="25"/>
      <c r="H27" s="44"/>
    </row>
    <row r="28" spans="1:8">
      <c r="A28" s="42" t="s">
        <v>267</v>
      </c>
      <c r="B28" s="29"/>
      <c r="C28" s="29"/>
      <c r="D28" s="29">
        <v>19592.5</v>
      </c>
      <c r="E28" s="29"/>
      <c r="F28" s="25"/>
      <c r="G28" s="29"/>
      <c r="H28" s="46"/>
    </row>
    <row r="29" spans="1:8">
      <c r="A29" s="42" t="s">
        <v>268</v>
      </c>
      <c r="B29" s="29"/>
      <c r="C29" s="29"/>
      <c r="D29" s="29"/>
      <c r="E29" s="29">
        <v>17008</v>
      </c>
      <c r="F29" s="25"/>
      <c r="G29" s="29"/>
      <c r="H29" s="46"/>
    </row>
    <row r="30" spans="1:8">
      <c r="A30" s="34"/>
      <c r="B30" s="25"/>
      <c r="C30" s="25"/>
      <c r="D30" s="25"/>
      <c r="E30" s="25"/>
      <c r="F30" s="25"/>
      <c r="G30" s="25"/>
      <c r="H30" s="46"/>
    </row>
    <row r="31" spans="1:8" s="45" customFormat="1">
      <c r="A31" s="34" t="s">
        <v>269</v>
      </c>
      <c r="B31" s="25"/>
      <c r="C31" s="25"/>
      <c r="D31" s="25">
        <v>316247.75</v>
      </c>
      <c r="E31" s="25">
        <v>316247.75</v>
      </c>
      <c r="F31" s="25"/>
      <c r="G31" s="25"/>
      <c r="H31" s="44"/>
    </row>
    <row r="32" spans="1:8">
      <c r="A32" s="42" t="s">
        <v>270</v>
      </c>
      <c r="B32" s="29"/>
      <c r="C32" s="29"/>
      <c r="D32" s="29">
        <v>316247.75</v>
      </c>
      <c r="E32" s="29"/>
      <c r="F32" s="25"/>
      <c r="G32" s="29"/>
      <c r="H32" s="46"/>
    </row>
    <row r="33" spans="1:9">
      <c r="A33" s="42" t="s">
        <v>271</v>
      </c>
      <c r="B33" s="29"/>
      <c r="C33" s="29"/>
      <c r="D33" s="29"/>
      <c r="E33" s="29">
        <v>316247.75</v>
      </c>
      <c r="F33" s="25"/>
      <c r="G33" s="29"/>
      <c r="H33" s="46"/>
    </row>
    <row r="34" spans="1:9">
      <c r="A34" s="42"/>
      <c r="B34" s="29"/>
      <c r="C34" s="29"/>
      <c r="D34" s="29"/>
      <c r="E34" s="29"/>
      <c r="F34" s="25"/>
      <c r="G34" s="29"/>
      <c r="H34" s="46"/>
    </row>
    <row r="35" spans="1:9" s="45" customFormat="1">
      <c r="A35" s="34" t="s">
        <v>272</v>
      </c>
      <c r="B35" s="25"/>
      <c r="C35" s="25"/>
      <c r="D35" s="25">
        <v>2000</v>
      </c>
      <c r="E35" s="25">
        <v>2000</v>
      </c>
      <c r="F35" s="25"/>
      <c r="G35" s="25"/>
      <c r="H35" s="44"/>
    </row>
    <row r="36" spans="1:9">
      <c r="A36" s="47" t="s">
        <v>273</v>
      </c>
      <c r="B36" s="29"/>
      <c r="C36" s="29"/>
      <c r="D36" s="29">
        <v>2000</v>
      </c>
      <c r="E36" s="29"/>
      <c r="F36" s="25"/>
      <c r="G36" s="29"/>
      <c r="H36" s="46"/>
    </row>
    <row r="37" spans="1:9">
      <c r="A37" s="42" t="s">
        <v>274</v>
      </c>
      <c r="B37" s="29"/>
      <c r="C37" s="29"/>
      <c r="D37" s="29"/>
      <c r="E37" s="29">
        <v>2000</v>
      </c>
      <c r="F37" s="25"/>
      <c r="G37" s="29"/>
      <c r="H37" s="46"/>
    </row>
    <row r="38" spans="1:9">
      <c r="A38" s="34"/>
      <c r="B38" s="25"/>
      <c r="C38" s="25"/>
      <c r="D38" s="25"/>
      <c r="E38" s="25"/>
      <c r="F38" s="25"/>
      <c r="G38" s="25"/>
      <c r="H38" s="46"/>
      <c r="I38" s="46"/>
    </row>
    <row r="39" spans="1:9" s="45" customFormat="1">
      <c r="A39" s="34" t="s">
        <v>275</v>
      </c>
      <c r="B39" s="25"/>
      <c r="C39" s="25"/>
      <c r="D39" s="25">
        <v>500</v>
      </c>
      <c r="E39" s="25">
        <v>500</v>
      </c>
      <c r="F39" s="25"/>
      <c r="G39" s="25"/>
      <c r="H39" s="44"/>
    </row>
    <row r="40" spans="1:9">
      <c r="A40" s="47" t="s">
        <v>276</v>
      </c>
      <c r="B40" s="25"/>
      <c r="C40" s="25"/>
      <c r="D40" s="29">
        <v>500</v>
      </c>
      <c r="E40" s="25"/>
      <c r="F40" s="25"/>
      <c r="G40" s="25"/>
      <c r="H40" s="46"/>
    </row>
    <row r="41" spans="1:9">
      <c r="A41" s="42" t="s">
        <v>277</v>
      </c>
      <c r="B41" s="29"/>
      <c r="C41" s="29"/>
      <c r="D41" s="29"/>
      <c r="E41" s="29">
        <v>500</v>
      </c>
      <c r="F41" s="25"/>
      <c r="G41" s="29"/>
      <c r="H41" s="46"/>
    </row>
    <row r="42" spans="1:9">
      <c r="A42" s="34"/>
      <c r="B42" s="25"/>
      <c r="C42" s="25"/>
      <c r="D42" s="25"/>
      <c r="E42" s="25"/>
      <c r="F42" s="25"/>
      <c r="G42" s="25"/>
      <c r="H42" s="46"/>
    </row>
    <row r="43" spans="1:9" s="45" customFormat="1">
      <c r="A43" s="34" t="s">
        <v>278</v>
      </c>
      <c r="B43" s="25"/>
      <c r="C43" s="25"/>
      <c r="D43" s="25">
        <v>500</v>
      </c>
      <c r="E43" s="25">
        <v>500</v>
      </c>
      <c r="F43" s="25"/>
      <c r="G43" s="25"/>
      <c r="H43" s="44"/>
    </row>
    <row r="44" spans="1:9">
      <c r="A44" s="42" t="s">
        <v>279</v>
      </c>
      <c r="B44" s="29"/>
      <c r="C44" s="29"/>
      <c r="D44" s="29">
        <v>500</v>
      </c>
      <c r="E44" s="29"/>
      <c r="F44" s="25"/>
      <c r="G44" s="29"/>
      <c r="H44" s="46"/>
    </row>
    <row r="45" spans="1:9">
      <c r="A45" s="34"/>
      <c r="B45" s="25"/>
      <c r="C45" s="25"/>
      <c r="D45" s="25"/>
      <c r="E45" s="25"/>
      <c r="F45" s="25"/>
      <c r="G45" s="25"/>
      <c r="H45" s="46"/>
    </row>
    <row r="46" spans="1:9" s="45" customFormat="1">
      <c r="A46" s="34" t="s">
        <v>280</v>
      </c>
      <c r="B46" s="25"/>
      <c r="C46" s="25"/>
      <c r="D46" s="25">
        <v>362928.75</v>
      </c>
      <c r="E46" s="25">
        <v>362928.75</v>
      </c>
      <c r="F46" s="25"/>
      <c r="G46" s="25"/>
      <c r="H46" s="44"/>
    </row>
    <row r="47" spans="1:9">
      <c r="A47" s="42" t="s">
        <v>281</v>
      </c>
      <c r="B47" s="29"/>
      <c r="C47" s="29"/>
      <c r="D47" s="29">
        <v>362928.75</v>
      </c>
      <c r="E47" s="29"/>
      <c r="F47" s="25"/>
      <c r="G47" s="29"/>
      <c r="H47" s="46"/>
    </row>
    <row r="48" spans="1:9">
      <c r="A48" s="42" t="s">
        <v>282</v>
      </c>
      <c r="B48" s="29"/>
      <c r="C48" s="29"/>
      <c r="D48" s="29"/>
      <c r="E48" s="29">
        <v>362928.75</v>
      </c>
      <c r="F48" s="25"/>
      <c r="G48" s="29"/>
      <c r="H48" s="46"/>
    </row>
    <row r="49" spans="1:8">
      <c r="A49" s="34"/>
      <c r="B49" s="25"/>
      <c r="C49" s="25"/>
      <c r="D49" s="25"/>
      <c r="E49" s="25"/>
      <c r="F49" s="25"/>
      <c r="G49" s="25"/>
      <c r="H49" s="46"/>
    </row>
    <row r="50" spans="1:8" s="45" customFormat="1">
      <c r="A50" s="34" t="s">
        <v>283</v>
      </c>
      <c r="B50" s="25"/>
      <c r="C50" s="25"/>
      <c r="D50" s="25">
        <v>2000</v>
      </c>
      <c r="E50" s="25">
        <v>15000</v>
      </c>
      <c r="F50" s="25"/>
      <c r="G50" s="25">
        <v>13000</v>
      </c>
      <c r="H50" s="44"/>
    </row>
    <row r="51" spans="1:8">
      <c r="A51" s="42" t="s">
        <v>284</v>
      </c>
      <c r="B51" s="29"/>
      <c r="C51" s="29"/>
      <c r="D51" s="29">
        <v>2000</v>
      </c>
      <c r="E51" s="29"/>
      <c r="F51" s="25"/>
      <c r="G51" s="29"/>
      <c r="H51" s="46"/>
    </row>
    <row r="52" spans="1:8">
      <c r="A52" s="42" t="s">
        <v>285</v>
      </c>
      <c r="B52" s="29"/>
      <c r="C52" s="29"/>
      <c r="D52" s="29"/>
      <c r="E52" s="29">
        <v>15000</v>
      </c>
      <c r="F52" s="25"/>
      <c r="G52" s="29"/>
      <c r="H52" s="46"/>
    </row>
    <row r="53" spans="1:8">
      <c r="A53" s="42"/>
      <c r="B53" s="29"/>
      <c r="C53" s="29"/>
      <c r="D53" s="29"/>
      <c r="E53" s="29"/>
      <c r="F53" s="25"/>
      <c r="G53" s="29"/>
      <c r="H53" s="46"/>
    </row>
    <row r="54" spans="1:8" s="45" customFormat="1">
      <c r="A54" s="34" t="s">
        <v>286</v>
      </c>
      <c r="B54" s="25"/>
      <c r="C54" s="25"/>
      <c r="D54" s="25"/>
      <c r="E54" s="25">
        <v>6780</v>
      </c>
      <c r="F54" s="25"/>
      <c r="G54" s="25">
        <v>6780</v>
      </c>
      <c r="H54" s="44"/>
    </row>
    <row r="55" spans="1:8">
      <c r="A55" s="42" t="s">
        <v>287</v>
      </c>
      <c r="B55" s="29"/>
      <c r="C55" s="29"/>
      <c r="D55" s="29"/>
      <c r="E55" s="29">
        <v>6780</v>
      </c>
      <c r="F55" s="25"/>
      <c r="G55" s="29"/>
      <c r="H55" s="46"/>
    </row>
    <row r="56" spans="1:8">
      <c r="A56" s="42"/>
      <c r="B56" s="29"/>
      <c r="C56" s="29"/>
      <c r="D56" s="29"/>
      <c r="E56" s="29"/>
      <c r="F56" s="25"/>
      <c r="G56" s="29"/>
      <c r="H56" s="46"/>
    </row>
    <row r="57" spans="1:8">
      <c r="A57" s="34"/>
      <c r="B57" s="25"/>
      <c r="C57" s="25"/>
      <c r="D57" s="25"/>
      <c r="E57" s="25"/>
      <c r="F57" s="25"/>
      <c r="G57" s="25"/>
      <c r="H57" s="46"/>
    </row>
    <row r="58" spans="1:8" s="45" customFormat="1">
      <c r="A58" s="34" t="s">
        <v>288</v>
      </c>
      <c r="B58" s="25"/>
      <c r="C58" s="25"/>
      <c r="D58" s="25">
        <v>5000</v>
      </c>
      <c r="E58" s="25"/>
      <c r="F58" s="25"/>
      <c r="G58" s="25">
        <v>-5000</v>
      </c>
      <c r="H58" s="44"/>
    </row>
    <row r="59" spans="1:8">
      <c r="A59" s="42" t="s">
        <v>289</v>
      </c>
      <c r="B59" s="25"/>
      <c r="C59" s="29"/>
      <c r="D59" s="29">
        <v>5000</v>
      </c>
      <c r="E59" s="29"/>
      <c r="F59" s="25"/>
      <c r="G59" s="29"/>
      <c r="H59" s="46"/>
    </row>
    <row r="60" spans="1:8">
      <c r="A60" s="23"/>
      <c r="B60" s="29"/>
      <c r="C60" s="29"/>
      <c r="D60" s="29"/>
      <c r="E60" s="29"/>
      <c r="F60" s="29"/>
      <c r="G60" s="29"/>
    </row>
    <row r="61" spans="1:8">
      <c r="A61" s="34"/>
      <c r="B61" s="25"/>
      <c r="C61" s="25"/>
      <c r="D61" s="25"/>
      <c r="E61" s="25"/>
      <c r="F61" s="25"/>
      <c r="G61" s="25"/>
      <c r="H61" s="46"/>
    </row>
    <row r="62" spans="1:8" s="45" customFormat="1">
      <c r="A62" s="34" t="s">
        <v>290</v>
      </c>
      <c r="B62" s="25"/>
      <c r="C62" s="25"/>
      <c r="D62" s="25">
        <v>19520</v>
      </c>
      <c r="E62" s="25">
        <v>19520</v>
      </c>
      <c r="F62" s="25"/>
      <c r="G62" s="25"/>
      <c r="H62" s="44"/>
    </row>
    <row r="63" spans="1:8">
      <c r="A63" s="23" t="s">
        <v>291</v>
      </c>
      <c r="B63" s="29"/>
      <c r="C63" s="29"/>
      <c r="D63" s="29">
        <v>19520</v>
      </c>
      <c r="E63" s="29"/>
      <c r="F63" s="25"/>
      <c r="G63" s="29"/>
      <c r="H63" s="46"/>
    </row>
    <row r="64" spans="1:8">
      <c r="A64" s="42" t="s">
        <v>292</v>
      </c>
      <c r="B64" s="25"/>
      <c r="C64" s="29"/>
      <c r="D64" s="29"/>
      <c r="E64" s="29">
        <v>19520</v>
      </c>
      <c r="F64" s="25"/>
      <c r="G64" s="29"/>
      <c r="H64" s="46"/>
    </row>
    <row r="65" spans="1:16" s="45" customFormat="1">
      <c r="A65" s="31"/>
      <c r="B65" s="25"/>
      <c r="C65" s="25"/>
      <c r="D65" s="25"/>
      <c r="E65" s="25"/>
      <c r="F65" s="25"/>
      <c r="G65" s="25"/>
      <c r="H65" s="44"/>
    </row>
    <row r="66" spans="1:16">
      <c r="A66" s="34" t="s">
        <v>293</v>
      </c>
      <c r="B66" s="25"/>
      <c r="C66" s="25"/>
      <c r="D66" s="25">
        <v>47181</v>
      </c>
      <c r="E66" s="25">
        <v>47181</v>
      </c>
      <c r="F66" s="25"/>
      <c r="G66" s="25"/>
      <c r="H66" s="46"/>
    </row>
    <row r="67" spans="1:16">
      <c r="A67" s="42" t="s">
        <v>294</v>
      </c>
      <c r="B67" s="29"/>
      <c r="C67" s="29"/>
      <c r="D67" s="29">
        <v>47181</v>
      </c>
      <c r="E67" s="29"/>
      <c r="F67" s="25"/>
      <c r="G67" s="29"/>
      <c r="H67" s="46"/>
    </row>
    <row r="68" spans="1:16">
      <c r="A68" s="23" t="s">
        <v>295</v>
      </c>
      <c r="B68" s="29"/>
      <c r="C68" s="29"/>
      <c r="D68" s="29"/>
      <c r="E68" s="29">
        <v>47181</v>
      </c>
      <c r="F68" s="25"/>
      <c r="G68" s="29"/>
      <c r="H68" s="46"/>
    </row>
    <row r="69" spans="1:16" s="45" customFormat="1">
      <c r="A69" s="23"/>
      <c r="B69" s="29"/>
      <c r="C69" s="29"/>
      <c r="D69" s="29"/>
      <c r="E69" s="29"/>
      <c r="F69" s="25"/>
      <c r="G69" s="29"/>
      <c r="H69" s="44"/>
    </row>
    <row r="70" spans="1:16">
      <c r="A70" s="31" t="s">
        <v>296</v>
      </c>
      <c r="B70" s="25"/>
      <c r="C70" s="25"/>
      <c r="D70" s="25">
        <v>94361.48</v>
      </c>
      <c r="E70" s="25">
        <v>94361.48</v>
      </c>
      <c r="F70" s="25"/>
      <c r="G70" s="25"/>
      <c r="H70" s="46"/>
    </row>
    <row r="71" spans="1:16">
      <c r="A71" s="23" t="s">
        <v>297</v>
      </c>
      <c r="B71" s="29"/>
      <c r="C71" s="29"/>
      <c r="D71" s="29">
        <v>94361.48</v>
      </c>
      <c r="E71" s="29"/>
      <c r="F71" s="25"/>
      <c r="G71" s="29"/>
      <c r="H71" s="46"/>
    </row>
    <row r="72" spans="1:16">
      <c r="A72" s="23" t="s">
        <v>298</v>
      </c>
      <c r="B72" s="29"/>
      <c r="C72" s="29"/>
      <c r="D72" s="29"/>
      <c r="E72" s="29">
        <v>94361.48</v>
      </c>
      <c r="F72" s="25"/>
      <c r="G72" s="29"/>
      <c r="H72" s="46"/>
    </row>
    <row r="73" spans="1:16" s="45" customFormat="1">
      <c r="A73" s="23"/>
      <c r="B73" s="29"/>
      <c r="C73" s="29"/>
      <c r="D73" s="29"/>
      <c r="E73" s="29"/>
      <c r="F73" s="25"/>
      <c r="G73" s="29"/>
      <c r="H73" s="44"/>
    </row>
    <row r="74" spans="1:16">
      <c r="A74" s="31" t="s">
        <v>299</v>
      </c>
      <c r="B74" s="25"/>
      <c r="C74" s="25"/>
      <c r="D74" s="25">
        <v>725.86</v>
      </c>
      <c r="E74" s="25">
        <v>725.86</v>
      </c>
      <c r="F74" s="25"/>
      <c r="G74" s="25"/>
      <c r="H74" s="46"/>
    </row>
    <row r="75" spans="1:16">
      <c r="A75" s="23" t="s">
        <v>300</v>
      </c>
      <c r="B75" s="29"/>
      <c r="C75" s="29"/>
      <c r="D75" s="29">
        <v>725.86</v>
      </c>
      <c r="E75" s="29"/>
      <c r="F75" s="25"/>
      <c r="G75" s="29"/>
      <c r="H75" s="46"/>
    </row>
    <row r="76" spans="1:16">
      <c r="A76" s="23" t="s">
        <v>362</v>
      </c>
      <c r="B76" s="29"/>
      <c r="C76" s="29"/>
      <c r="D76" s="29"/>
      <c r="E76" s="29">
        <v>725.86</v>
      </c>
      <c r="F76" s="25"/>
      <c r="G76" s="29"/>
      <c r="H76" s="46"/>
    </row>
    <row r="77" spans="1:16" s="45" customFormat="1">
      <c r="A77" s="23"/>
      <c r="B77" s="29"/>
      <c r="C77" s="29"/>
      <c r="D77" s="29"/>
      <c r="E77" s="29"/>
      <c r="F77" s="25"/>
      <c r="G77" s="29"/>
      <c r="H77" s="44"/>
    </row>
    <row r="78" spans="1:16">
      <c r="A78" s="31" t="s">
        <v>301</v>
      </c>
      <c r="B78" s="25"/>
      <c r="C78" s="25"/>
      <c r="D78" s="25">
        <v>15747.75</v>
      </c>
      <c r="E78" s="25">
        <v>15747.75</v>
      </c>
      <c r="F78" s="25"/>
      <c r="G78" s="25"/>
      <c r="H78" s="46"/>
      <c r="O78" s="41"/>
      <c r="P78" s="38"/>
    </row>
    <row r="79" spans="1:16">
      <c r="A79" s="23" t="s">
        <v>302</v>
      </c>
      <c r="B79" s="29"/>
      <c r="C79" s="29"/>
      <c r="D79" s="29">
        <v>15747.75</v>
      </c>
      <c r="E79" s="29"/>
      <c r="F79" s="25"/>
      <c r="G79" s="29"/>
      <c r="H79" s="46"/>
      <c r="O79" s="41"/>
      <c r="P79" s="39"/>
    </row>
    <row r="80" spans="1:16">
      <c r="A80" s="23" t="s">
        <v>303</v>
      </c>
      <c r="B80" s="29"/>
      <c r="C80" s="29"/>
      <c r="D80" s="29"/>
      <c r="E80" s="29">
        <v>15747.75</v>
      </c>
      <c r="F80" s="25"/>
      <c r="G80" s="29"/>
      <c r="H80" s="46"/>
      <c r="O80" s="41"/>
      <c r="P80" s="39"/>
    </row>
    <row r="81" spans="1:16" s="45" customFormat="1">
      <c r="A81" s="23"/>
      <c r="B81" s="29"/>
      <c r="C81" s="29"/>
      <c r="D81" s="29"/>
      <c r="E81" s="29"/>
      <c r="F81" s="25"/>
      <c r="G81" s="29"/>
      <c r="H81" s="44"/>
      <c r="O81" s="39"/>
      <c r="P81" s="41"/>
    </row>
    <row r="82" spans="1:16">
      <c r="A82" s="31" t="s">
        <v>304</v>
      </c>
      <c r="B82" s="25"/>
      <c r="C82" s="25"/>
      <c r="D82" s="25">
        <v>132300</v>
      </c>
      <c r="E82" s="25">
        <v>132300</v>
      </c>
      <c r="F82" s="25"/>
      <c r="G82" s="25"/>
      <c r="H82" s="46"/>
      <c r="O82" s="41"/>
      <c r="P82" s="41"/>
    </row>
    <row r="83" spans="1:16">
      <c r="A83" s="23" t="s">
        <v>305</v>
      </c>
      <c r="B83" s="29"/>
      <c r="C83" s="29"/>
      <c r="D83" s="29">
        <v>132300</v>
      </c>
      <c r="E83" s="29">
        <v>22050</v>
      </c>
      <c r="F83" s="25"/>
      <c r="G83" s="29"/>
      <c r="H83" s="46"/>
      <c r="O83" s="41"/>
      <c r="P83" s="41"/>
    </row>
    <row r="84" spans="1:16" s="45" customFormat="1">
      <c r="A84" s="23"/>
      <c r="B84" s="29"/>
      <c r="C84" s="29"/>
      <c r="D84" s="29"/>
      <c r="E84" s="29"/>
      <c r="F84" s="25"/>
      <c r="G84" s="29"/>
      <c r="H84" s="44"/>
      <c r="O84" s="39"/>
      <c r="P84" s="39"/>
    </row>
    <row r="85" spans="1:16">
      <c r="A85" s="31" t="s">
        <v>306</v>
      </c>
      <c r="B85" s="25"/>
      <c r="C85" s="25"/>
      <c r="D85" s="25">
        <v>500356.34</v>
      </c>
      <c r="E85" s="25">
        <v>500356.34</v>
      </c>
      <c r="F85" s="25"/>
      <c r="G85" s="25"/>
      <c r="H85" s="46"/>
      <c r="O85" s="41"/>
      <c r="P85" s="41"/>
    </row>
    <row r="86" spans="1:16">
      <c r="A86" s="23" t="s">
        <v>307</v>
      </c>
      <c r="B86" s="29"/>
      <c r="C86" s="29"/>
      <c r="D86" s="29">
        <v>15747.75</v>
      </c>
      <c r="E86" s="29">
        <v>383676.5</v>
      </c>
      <c r="F86" s="25"/>
      <c r="G86" s="29"/>
      <c r="H86" s="46"/>
      <c r="O86" s="41"/>
      <c r="P86" s="41"/>
    </row>
    <row r="87" spans="1:16">
      <c r="A87" s="23" t="s">
        <v>308</v>
      </c>
      <c r="B87" s="29"/>
      <c r="C87" s="29"/>
      <c r="D87" s="29"/>
      <c r="E87" s="29">
        <v>95087.34</v>
      </c>
      <c r="F87" s="25"/>
      <c r="G87" s="29"/>
      <c r="H87" s="46"/>
      <c r="O87" s="41"/>
      <c r="P87" s="41"/>
    </row>
    <row r="88" spans="1:16">
      <c r="A88" s="23" t="s">
        <v>309</v>
      </c>
      <c r="B88" s="29"/>
      <c r="C88" s="29"/>
      <c r="D88" s="29"/>
      <c r="E88" s="29">
        <v>19592.5</v>
      </c>
      <c r="F88" s="25"/>
      <c r="G88" s="29"/>
      <c r="H88" s="46"/>
      <c r="O88" s="41"/>
      <c r="P88" s="39"/>
    </row>
    <row r="89" spans="1:16" s="45" customFormat="1">
      <c r="A89" s="23" t="s">
        <v>310</v>
      </c>
      <c r="B89" s="29"/>
      <c r="C89" s="29"/>
      <c r="D89" s="29"/>
      <c r="E89" s="29">
        <v>2000</v>
      </c>
      <c r="F89" s="25"/>
      <c r="G89" s="29"/>
      <c r="H89" s="44"/>
      <c r="O89" s="39"/>
      <c r="P89" s="41"/>
    </row>
    <row r="90" spans="1:16" s="45" customFormat="1">
      <c r="A90" s="31"/>
      <c r="B90" s="25"/>
      <c r="C90" s="25"/>
      <c r="D90" s="25"/>
      <c r="E90" s="25"/>
      <c r="F90" s="25"/>
      <c r="G90" s="25"/>
      <c r="H90" s="44"/>
      <c r="O90" s="39"/>
      <c r="P90" s="39"/>
    </row>
    <row r="91" spans="1:16">
      <c r="A91" s="31" t="s">
        <v>311</v>
      </c>
      <c r="B91" s="25"/>
      <c r="C91" s="25"/>
      <c r="D91" s="25">
        <v>3400</v>
      </c>
      <c r="E91" s="25">
        <v>3400</v>
      </c>
      <c r="F91" s="25"/>
      <c r="G91" s="25"/>
      <c r="H91" s="46"/>
      <c r="O91" s="41"/>
      <c r="P91" s="39"/>
    </row>
    <row r="92" spans="1:16" s="45" customFormat="1">
      <c r="A92" s="23" t="s">
        <v>312</v>
      </c>
      <c r="B92" s="29"/>
      <c r="C92" s="29"/>
      <c r="D92" s="29">
        <v>3400</v>
      </c>
      <c r="E92" s="29">
        <v>500</v>
      </c>
      <c r="F92" s="25"/>
      <c r="G92" s="29"/>
      <c r="H92" s="44"/>
      <c r="O92" s="39"/>
      <c r="P92" s="39"/>
    </row>
    <row r="93" spans="1:16">
      <c r="A93" s="31" t="s">
        <v>313</v>
      </c>
      <c r="B93" s="25"/>
      <c r="C93" s="25"/>
      <c r="D93" s="25">
        <f>SUM(D94:D99)</f>
        <v>482804.08999999997</v>
      </c>
      <c r="E93" s="25">
        <v>482804.09</v>
      </c>
      <c r="F93" s="25"/>
      <c r="G93" s="25"/>
      <c r="H93" s="46"/>
      <c r="O93" s="41"/>
      <c r="P93" s="41"/>
    </row>
    <row r="94" spans="1:16">
      <c r="A94" s="23" t="s">
        <v>314</v>
      </c>
      <c r="B94" s="29"/>
      <c r="C94" s="29"/>
      <c r="D94" s="29">
        <v>362928.75</v>
      </c>
      <c r="E94" s="29"/>
      <c r="F94" s="25"/>
      <c r="G94" s="29"/>
      <c r="H94" s="46"/>
      <c r="O94" s="41"/>
      <c r="P94" s="39"/>
    </row>
    <row r="95" spans="1:16">
      <c r="A95" s="23" t="s">
        <v>315</v>
      </c>
      <c r="B95" s="29"/>
      <c r="C95" s="29"/>
      <c r="D95" s="29">
        <v>95087.34</v>
      </c>
      <c r="E95" s="29"/>
      <c r="F95" s="25"/>
      <c r="G95" s="29"/>
      <c r="H95" s="46"/>
      <c r="O95" s="41"/>
      <c r="P95" s="41"/>
    </row>
    <row r="96" spans="1:16">
      <c r="A96" s="23" t="s">
        <v>316</v>
      </c>
      <c r="B96" s="29"/>
      <c r="C96" s="29"/>
      <c r="D96" s="29">
        <v>15000</v>
      </c>
      <c r="E96" s="29"/>
      <c r="F96" s="25"/>
      <c r="G96" s="29"/>
      <c r="H96" s="46"/>
      <c r="O96" s="41"/>
      <c r="P96" s="41"/>
    </row>
    <row r="97" spans="1:16" s="45" customFormat="1">
      <c r="A97" s="23" t="s">
        <v>317</v>
      </c>
      <c r="B97" s="29"/>
      <c r="C97" s="29"/>
      <c r="D97" s="29">
        <v>6780</v>
      </c>
      <c r="E97" s="29"/>
      <c r="F97" s="25"/>
      <c r="G97" s="29"/>
      <c r="H97" s="44"/>
      <c r="O97" s="39"/>
      <c r="P97" s="39"/>
    </row>
    <row r="98" spans="1:16">
      <c r="A98" s="23" t="s">
        <v>318</v>
      </c>
      <c r="B98" s="29"/>
      <c r="C98" s="29"/>
      <c r="D98" s="29">
        <v>3000</v>
      </c>
      <c r="E98" s="29"/>
      <c r="F98" s="25"/>
      <c r="G98" s="25"/>
      <c r="H98" s="46"/>
      <c r="O98" s="41"/>
      <c r="P98" s="39"/>
    </row>
    <row r="99" spans="1:16">
      <c r="A99" s="23" t="s">
        <v>319</v>
      </c>
      <c r="B99" s="29"/>
      <c r="C99" s="29"/>
      <c r="D99" s="29">
        <v>8</v>
      </c>
      <c r="E99" s="29"/>
      <c r="F99" s="25"/>
      <c r="G99" s="29"/>
      <c r="O99" s="41"/>
      <c r="P99" s="39"/>
    </row>
    <row r="100" spans="1:16">
      <c r="A100" s="31" t="s">
        <v>320</v>
      </c>
      <c r="B100" s="25"/>
      <c r="C100" s="25">
        <v>375250</v>
      </c>
      <c r="D100" s="25">
        <v>596454.09</v>
      </c>
      <c r="E100" s="25">
        <v>484608.59</v>
      </c>
      <c r="F100" s="25"/>
      <c r="G100" s="25">
        <f>C100+E100-D100</f>
        <v>263404.50000000012</v>
      </c>
      <c r="O100" s="41"/>
      <c r="P100" s="39"/>
    </row>
    <row r="101" spans="1:16">
      <c r="A101" s="23" t="s">
        <v>321</v>
      </c>
      <c r="B101" s="29">
        <v>397300</v>
      </c>
      <c r="C101" s="29">
        <f>C100+C15</f>
        <v>397300</v>
      </c>
      <c r="D101" s="29">
        <f>SUM(D8:D100)/2</f>
        <v>2130138.27</v>
      </c>
      <c r="E101" s="29">
        <f>SUM(E3:E100)/2</f>
        <v>2130138.2699999996</v>
      </c>
      <c r="F101" s="29">
        <f>F27+F23+F21+F8+F3</f>
        <v>251184.5</v>
      </c>
      <c r="G101" s="29">
        <f>G100+G58+G54+G50+G18+G12</f>
        <v>251184.50000000012</v>
      </c>
      <c r="O101" s="41"/>
      <c r="P101" s="38"/>
    </row>
    <row r="102" spans="1:16">
      <c r="A102" s="23"/>
      <c r="B102" s="23"/>
      <c r="C102" s="23"/>
      <c r="D102" s="23"/>
      <c r="E102" s="23"/>
      <c r="F102" s="23"/>
      <c r="G102" s="23"/>
      <c r="O102" s="41"/>
      <c r="P102" s="39"/>
    </row>
    <row r="103" spans="1:16">
      <c r="A103" s="23" t="s">
        <v>244</v>
      </c>
      <c r="B103" s="127" t="s">
        <v>245</v>
      </c>
      <c r="C103" s="128"/>
      <c r="D103" s="127" t="s">
        <v>246</v>
      </c>
      <c r="E103" s="128"/>
      <c r="F103" s="127" t="s">
        <v>247</v>
      </c>
      <c r="G103" s="128"/>
      <c r="O103" s="41"/>
      <c r="P103" s="39"/>
    </row>
    <row r="104" spans="1:16">
      <c r="A104" s="23"/>
      <c r="B104" s="23" t="s">
        <v>248</v>
      </c>
      <c r="C104" s="23" t="s">
        <v>249</v>
      </c>
      <c r="D104" s="23" t="s">
        <v>248</v>
      </c>
      <c r="E104" s="23" t="s">
        <v>249</v>
      </c>
      <c r="F104" s="23" t="s">
        <v>248</v>
      </c>
      <c r="G104" s="23" t="s">
        <v>249</v>
      </c>
      <c r="O104" s="41"/>
      <c r="P104" s="39"/>
    </row>
    <row r="105" spans="1:16">
      <c r="A105" s="31" t="s">
        <v>322</v>
      </c>
      <c r="B105" s="31"/>
      <c r="C105" s="31"/>
      <c r="D105" s="31"/>
      <c r="E105" s="31">
        <v>90000</v>
      </c>
      <c r="F105" s="31">
        <v>-90000</v>
      </c>
      <c r="G105" s="31"/>
      <c r="O105" s="41"/>
      <c r="P105" s="38"/>
    </row>
    <row r="106" spans="1:16">
      <c r="A106" s="23" t="s">
        <v>323</v>
      </c>
      <c r="B106" s="23"/>
      <c r="C106" s="23"/>
      <c r="D106" s="23"/>
      <c r="E106" s="23">
        <v>90000</v>
      </c>
      <c r="F106" s="23"/>
      <c r="G106" s="23"/>
      <c r="O106" s="41"/>
      <c r="P106" s="39"/>
    </row>
    <row r="107" spans="1:16">
      <c r="A107" s="23" t="s">
        <v>324</v>
      </c>
      <c r="B107" s="23"/>
      <c r="C107" s="23"/>
      <c r="D107" s="23"/>
      <c r="E107" s="23"/>
      <c r="F107" s="23"/>
      <c r="G107" s="23"/>
      <c r="O107" s="41"/>
      <c r="P107" s="39"/>
    </row>
    <row r="108" spans="1:16">
      <c r="A108" s="23"/>
      <c r="B108" s="23"/>
      <c r="C108" s="23"/>
      <c r="D108" s="23"/>
      <c r="E108" s="23"/>
      <c r="F108" s="23"/>
      <c r="G108" s="23"/>
      <c r="O108" s="41"/>
      <c r="P108" s="39"/>
    </row>
    <row r="109" spans="1:16">
      <c r="A109" s="31" t="s">
        <v>325</v>
      </c>
      <c r="B109" s="3"/>
      <c r="C109" s="4"/>
      <c r="D109" s="31">
        <v>190960</v>
      </c>
      <c r="E109" s="31">
        <v>190960</v>
      </c>
      <c r="F109" s="31"/>
      <c r="G109" s="31"/>
      <c r="O109" s="41"/>
      <c r="P109" s="39"/>
    </row>
    <row r="110" spans="1:16">
      <c r="A110" s="23" t="s">
        <v>326</v>
      </c>
      <c r="B110" s="4"/>
      <c r="C110" s="4"/>
      <c r="D110" s="4">
        <v>190960</v>
      </c>
      <c r="E110" s="23"/>
      <c r="F110" s="23"/>
      <c r="G110" s="23"/>
      <c r="O110" s="41"/>
      <c r="P110" s="39"/>
    </row>
    <row r="111" spans="1:16">
      <c r="A111" s="23" t="s">
        <v>327</v>
      </c>
      <c r="B111" s="4"/>
      <c r="C111" s="4"/>
      <c r="D111" s="23"/>
      <c r="E111" s="23">
        <v>190960</v>
      </c>
      <c r="F111" s="23"/>
      <c r="G111" s="23"/>
      <c r="O111" s="41"/>
      <c r="P111" s="39"/>
    </row>
    <row r="112" spans="1:16">
      <c r="A112" s="23"/>
      <c r="B112" s="4"/>
      <c r="C112" s="4"/>
      <c r="D112" s="23"/>
      <c r="E112" s="23"/>
      <c r="F112" s="23"/>
      <c r="G112" s="23"/>
      <c r="O112" s="41"/>
      <c r="P112" s="39"/>
    </row>
    <row r="113" spans="1:16">
      <c r="A113" s="34" t="s">
        <v>328</v>
      </c>
      <c r="B113" s="3"/>
      <c r="C113" s="4"/>
      <c r="D113" s="31">
        <v>190960</v>
      </c>
      <c r="E113" s="31">
        <v>190960</v>
      </c>
      <c r="F113" s="31"/>
      <c r="G113" s="31"/>
      <c r="O113" s="41"/>
      <c r="P113" s="39"/>
    </row>
    <row r="114" spans="1:16">
      <c r="A114" s="42" t="s">
        <v>361</v>
      </c>
      <c r="B114" s="3"/>
      <c r="C114" s="4"/>
      <c r="D114" s="23">
        <v>190960</v>
      </c>
      <c r="E114" s="23"/>
      <c r="F114" s="23"/>
      <c r="G114" s="23"/>
      <c r="O114" s="41"/>
      <c r="P114" s="39"/>
    </row>
    <row r="115" spans="1:16">
      <c r="A115" s="23" t="s">
        <v>329</v>
      </c>
      <c r="B115" s="3"/>
      <c r="C115" s="4"/>
      <c r="D115" s="23"/>
      <c r="E115" s="23">
        <v>190960</v>
      </c>
      <c r="F115" s="23"/>
      <c r="G115" s="23"/>
      <c r="O115" s="41"/>
      <c r="P115" s="39"/>
    </row>
    <row r="116" spans="1:16">
      <c r="A116" s="23"/>
      <c r="B116" s="3"/>
      <c r="C116" s="4"/>
      <c r="D116" s="23"/>
      <c r="E116" s="23"/>
      <c r="F116" s="23"/>
      <c r="G116" s="23"/>
      <c r="O116" s="41"/>
      <c r="P116" s="39"/>
    </row>
    <row r="117" spans="1:16">
      <c r="A117" s="34" t="s">
        <v>330</v>
      </c>
      <c r="B117" s="3"/>
      <c r="C117" s="4"/>
      <c r="D117" s="31">
        <v>283200</v>
      </c>
      <c r="E117" s="31"/>
      <c r="F117" s="31">
        <v>283200</v>
      </c>
      <c r="G117" s="31"/>
      <c r="O117" s="41"/>
      <c r="P117" s="39"/>
    </row>
    <row r="118" spans="1:16">
      <c r="A118" s="23" t="s">
        <v>331</v>
      </c>
      <c r="B118" s="4"/>
      <c r="C118" s="4"/>
      <c r="D118" s="23">
        <v>283200</v>
      </c>
      <c r="E118" s="23"/>
      <c r="F118" s="23"/>
      <c r="G118" s="23"/>
      <c r="O118" s="41"/>
      <c r="P118" s="39"/>
    </row>
    <row r="119" spans="1:16">
      <c r="A119" s="23" t="s">
        <v>332</v>
      </c>
      <c r="B119" s="4"/>
      <c r="C119" s="4"/>
      <c r="D119" s="23"/>
      <c r="E119" s="23"/>
      <c r="F119" s="23"/>
      <c r="G119" s="23"/>
      <c r="O119" s="41"/>
      <c r="P119" s="39"/>
    </row>
    <row r="120" spans="1:16">
      <c r="A120" s="23"/>
      <c r="B120" s="4"/>
      <c r="C120" s="4"/>
      <c r="D120" s="23"/>
      <c r="E120" s="23"/>
      <c r="F120" s="23"/>
      <c r="G120" s="23"/>
      <c r="O120" s="41"/>
      <c r="P120" s="39"/>
    </row>
    <row r="121" spans="1:16">
      <c r="A121" s="31" t="s">
        <v>333</v>
      </c>
      <c r="B121" s="4"/>
      <c r="C121" s="4"/>
      <c r="D121" s="31">
        <v>283200</v>
      </c>
      <c r="E121" s="31">
        <v>283200</v>
      </c>
      <c r="F121" s="31"/>
      <c r="G121" s="31"/>
      <c r="O121" s="41"/>
      <c r="P121" s="39"/>
    </row>
    <row r="122" spans="1:16">
      <c r="A122" s="23" t="s">
        <v>334</v>
      </c>
      <c r="B122" s="3"/>
      <c r="C122" s="4"/>
      <c r="D122" s="23">
        <v>283200</v>
      </c>
      <c r="E122" s="23"/>
      <c r="F122" s="23"/>
      <c r="G122" s="23"/>
      <c r="O122" s="41"/>
      <c r="P122" s="39"/>
    </row>
    <row r="123" spans="1:16">
      <c r="A123" s="23" t="s">
        <v>335</v>
      </c>
      <c r="B123" s="23"/>
      <c r="C123" s="23"/>
      <c r="D123" s="23"/>
      <c r="E123" s="23">
        <v>283200</v>
      </c>
      <c r="F123" s="23"/>
      <c r="G123" s="23"/>
      <c r="O123" s="41"/>
      <c r="P123" s="39"/>
    </row>
    <row r="124" spans="1:16">
      <c r="A124" s="23"/>
      <c r="B124" s="23"/>
      <c r="C124" s="23"/>
      <c r="D124" s="23"/>
      <c r="E124" s="23"/>
      <c r="F124" s="23"/>
      <c r="G124" s="23"/>
      <c r="O124" s="41"/>
      <c r="P124" s="39"/>
    </row>
    <row r="125" spans="1:16">
      <c r="A125" s="31" t="s">
        <v>336</v>
      </c>
      <c r="B125" s="31"/>
      <c r="C125" s="31"/>
      <c r="D125" s="31">
        <v>3240</v>
      </c>
      <c r="E125" s="31">
        <v>3240</v>
      </c>
      <c r="F125" s="31"/>
      <c r="G125" s="31"/>
      <c r="O125" s="41"/>
      <c r="P125" s="39"/>
    </row>
    <row r="126" spans="1:16">
      <c r="A126" s="23" t="s">
        <v>337</v>
      </c>
      <c r="B126" s="23"/>
      <c r="C126" s="23"/>
      <c r="D126" s="23">
        <v>3240</v>
      </c>
      <c r="E126" s="23"/>
      <c r="F126" s="23"/>
      <c r="G126" s="23"/>
      <c r="O126" s="41"/>
      <c r="P126" s="39"/>
    </row>
    <row r="127" spans="1:16">
      <c r="A127" s="23" t="s">
        <v>338</v>
      </c>
      <c r="B127" s="23"/>
      <c r="C127" s="23"/>
      <c r="D127" s="23"/>
      <c r="E127" s="23"/>
      <c r="F127" s="23"/>
      <c r="G127" s="23"/>
      <c r="O127" s="41"/>
      <c r="P127" s="39"/>
    </row>
    <row r="128" spans="1:16">
      <c r="A128" s="23"/>
      <c r="B128" s="23"/>
      <c r="C128" s="23"/>
      <c r="D128" s="23"/>
      <c r="E128" s="23"/>
      <c r="F128" s="23"/>
      <c r="G128" s="23"/>
      <c r="O128" s="41"/>
      <c r="P128" s="39"/>
    </row>
    <row r="129" spans="1:16">
      <c r="A129" s="31" t="s">
        <v>339</v>
      </c>
      <c r="B129" s="31"/>
      <c r="C129" s="31"/>
      <c r="D129" s="31">
        <v>10400</v>
      </c>
      <c r="E129" s="31">
        <v>80000</v>
      </c>
      <c r="F129" s="31"/>
      <c r="G129" s="31">
        <v>69600</v>
      </c>
      <c r="O129" s="41"/>
      <c r="P129" s="39"/>
    </row>
    <row r="130" spans="1:16">
      <c r="A130" s="42" t="s">
        <v>340</v>
      </c>
      <c r="B130" s="23"/>
      <c r="C130" s="23"/>
      <c r="D130" s="23"/>
      <c r="E130" s="23">
        <v>80000</v>
      </c>
      <c r="F130" s="23"/>
      <c r="G130" s="23"/>
      <c r="O130" s="41"/>
      <c r="P130" s="39"/>
    </row>
    <row r="131" spans="1:16">
      <c r="A131" s="23" t="s">
        <v>341</v>
      </c>
      <c r="B131" s="23"/>
      <c r="C131" s="23"/>
      <c r="D131" s="23">
        <v>10400</v>
      </c>
      <c r="E131" s="23"/>
      <c r="F131" s="23"/>
      <c r="G131" s="23"/>
      <c r="O131" s="41"/>
      <c r="P131" s="39"/>
    </row>
    <row r="132" spans="1:16">
      <c r="A132" s="23"/>
      <c r="B132" s="23"/>
      <c r="C132" s="23"/>
      <c r="D132" s="23"/>
      <c r="E132" s="23"/>
      <c r="F132" s="23"/>
      <c r="G132" s="23"/>
      <c r="O132" s="41"/>
      <c r="P132" s="39"/>
    </row>
    <row r="133" spans="1:16">
      <c r="A133" s="31" t="s">
        <v>342</v>
      </c>
      <c r="B133" s="31"/>
      <c r="C133" s="31"/>
      <c r="D133" s="31"/>
      <c r="E133" s="31">
        <v>21240</v>
      </c>
      <c r="F133" s="31"/>
      <c r="G133" s="31">
        <v>21240</v>
      </c>
      <c r="O133" s="41"/>
      <c r="P133" s="39"/>
    </row>
    <row r="134" spans="1:16">
      <c r="A134" s="23" t="s">
        <v>343</v>
      </c>
      <c r="B134" s="23"/>
      <c r="C134" s="23"/>
      <c r="D134" s="23"/>
      <c r="E134" s="23"/>
      <c r="F134" s="23"/>
      <c r="G134" s="23"/>
      <c r="O134" s="41"/>
      <c r="P134" s="39"/>
    </row>
    <row r="135" spans="1:16">
      <c r="A135" s="23" t="s">
        <v>344</v>
      </c>
      <c r="B135" s="23"/>
      <c r="C135" s="23"/>
      <c r="D135" s="23"/>
      <c r="E135" s="23">
        <v>21240</v>
      </c>
      <c r="F135" s="23"/>
      <c r="G135" s="23"/>
      <c r="O135" s="41"/>
      <c r="P135" s="39"/>
    </row>
    <row r="136" spans="1:16">
      <c r="A136" s="23"/>
      <c r="B136" s="23"/>
      <c r="C136" s="23"/>
      <c r="D136" s="23"/>
      <c r="E136" s="23"/>
      <c r="F136" s="23"/>
      <c r="G136" s="23"/>
      <c r="O136" s="41"/>
      <c r="P136" s="39"/>
    </row>
    <row r="137" spans="1:16">
      <c r="A137" s="31" t="s">
        <v>345</v>
      </c>
      <c r="B137" s="31"/>
      <c r="C137" s="31"/>
      <c r="D137" s="31"/>
      <c r="E137" s="31">
        <v>10400</v>
      </c>
      <c r="F137" s="31"/>
      <c r="G137" s="31">
        <v>10400</v>
      </c>
      <c r="O137" s="41"/>
      <c r="P137" s="39"/>
    </row>
    <row r="138" spans="1:16">
      <c r="A138" s="23" t="s">
        <v>346</v>
      </c>
      <c r="B138" s="23"/>
      <c r="C138" s="23"/>
      <c r="D138" s="23"/>
      <c r="E138" s="23">
        <v>10400</v>
      </c>
      <c r="F138" s="23"/>
      <c r="G138" s="23"/>
      <c r="O138" s="41"/>
      <c r="P138" s="39"/>
    </row>
    <row r="139" spans="1:16">
      <c r="A139" s="23"/>
      <c r="B139" s="23"/>
      <c r="C139" s="23"/>
      <c r="D139" s="23"/>
      <c r="E139" s="23"/>
      <c r="F139" s="23"/>
      <c r="G139" s="23"/>
      <c r="O139" s="41"/>
      <c r="P139" s="39"/>
    </row>
    <row r="140" spans="1:16">
      <c r="A140" s="31" t="s">
        <v>347</v>
      </c>
      <c r="B140" s="31"/>
      <c r="C140" s="31"/>
      <c r="D140" s="31"/>
      <c r="E140" s="31">
        <v>20800</v>
      </c>
      <c r="F140" s="31"/>
      <c r="G140" s="31">
        <v>20800</v>
      </c>
      <c r="O140" s="41"/>
      <c r="P140" s="39"/>
    </row>
    <row r="141" spans="1:16">
      <c r="A141" s="23" t="s">
        <v>348</v>
      </c>
      <c r="B141" s="23"/>
      <c r="C141" s="23"/>
      <c r="D141" s="23"/>
      <c r="E141" s="23">
        <v>20800</v>
      </c>
      <c r="F141" s="23"/>
      <c r="G141" s="23"/>
      <c r="O141" s="41"/>
      <c r="P141" s="39"/>
    </row>
    <row r="142" spans="1:16">
      <c r="A142" s="23"/>
      <c r="B142" s="23"/>
      <c r="C142" s="23"/>
      <c r="D142" s="23"/>
      <c r="E142" s="23"/>
      <c r="F142" s="23"/>
      <c r="G142" s="23"/>
      <c r="O142" s="41"/>
      <c r="P142" s="39"/>
    </row>
    <row r="143" spans="1:16">
      <c r="A143" s="31" t="s">
        <v>349</v>
      </c>
      <c r="B143" s="31"/>
      <c r="C143" s="31"/>
      <c r="D143" s="31"/>
      <c r="E143" s="31">
        <v>50976</v>
      </c>
      <c r="F143" s="31"/>
      <c r="G143" s="31">
        <v>50976</v>
      </c>
      <c r="O143" s="41"/>
      <c r="P143" s="39"/>
    </row>
    <row r="144" spans="1:16">
      <c r="A144" s="23" t="s">
        <v>350</v>
      </c>
      <c r="B144" s="23"/>
      <c r="C144" s="23"/>
      <c r="D144" s="23"/>
      <c r="E144" s="23">
        <v>50976</v>
      </c>
      <c r="F144" s="23"/>
      <c r="G144" s="23"/>
      <c r="O144" s="41"/>
      <c r="P144" s="39"/>
    </row>
    <row r="145" spans="1:16">
      <c r="A145" s="23"/>
      <c r="B145" s="23"/>
      <c r="C145" s="23"/>
      <c r="D145" s="23"/>
      <c r="E145" s="23"/>
      <c r="F145" s="23"/>
      <c r="G145" s="23"/>
      <c r="O145" s="41"/>
      <c r="P145" s="39"/>
    </row>
    <row r="146" spans="1:16">
      <c r="A146" s="31" t="s">
        <v>351</v>
      </c>
      <c r="B146" s="31"/>
      <c r="C146" s="31"/>
      <c r="D146" s="31"/>
      <c r="E146" s="31">
        <v>160</v>
      </c>
      <c r="F146" s="31"/>
      <c r="G146" s="31">
        <v>160</v>
      </c>
      <c r="O146" s="41"/>
      <c r="P146" s="39"/>
    </row>
    <row r="147" spans="1:16">
      <c r="A147" s="23" t="s">
        <v>352</v>
      </c>
      <c r="B147" s="23"/>
      <c r="C147" s="23"/>
      <c r="D147" s="23"/>
      <c r="E147" s="23">
        <v>160</v>
      </c>
      <c r="F147" s="23"/>
      <c r="G147" s="23"/>
      <c r="O147" s="41"/>
      <c r="P147" s="39"/>
    </row>
    <row r="148" spans="1:16">
      <c r="A148" s="23"/>
      <c r="B148" s="23"/>
      <c r="C148" s="23"/>
      <c r="D148" s="23"/>
      <c r="E148" s="23"/>
      <c r="F148" s="23"/>
      <c r="G148" s="23"/>
      <c r="O148" s="41"/>
      <c r="P148" s="39"/>
    </row>
    <row r="149" spans="1:16">
      <c r="A149" s="34" t="s">
        <v>353</v>
      </c>
      <c r="B149" s="31"/>
      <c r="C149" s="31"/>
      <c r="D149" s="31">
        <v>283200</v>
      </c>
      <c r="E149" s="31">
        <v>283200</v>
      </c>
      <c r="F149" s="31"/>
      <c r="G149" s="31"/>
      <c r="O149" s="41"/>
      <c r="P149" s="39"/>
    </row>
    <row r="150" spans="1:16">
      <c r="A150" s="42" t="s">
        <v>354</v>
      </c>
      <c r="B150" s="23"/>
      <c r="C150" s="23"/>
      <c r="D150" s="23">
        <v>241936</v>
      </c>
      <c r="E150" s="23">
        <v>283200</v>
      </c>
      <c r="F150" s="23"/>
      <c r="G150" s="23"/>
      <c r="O150" s="41"/>
      <c r="P150" s="39"/>
    </row>
    <row r="151" spans="1:16">
      <c r="A151" s="23"/>
      <c r="B151" s="23"/>
      <c r="C151" s="23"/>
      <c r="D151" s="23"/>
      <c r="E151" s="23"/>
      <c r="F151" s="23"/>
      <c r="G151" s="23"/>
      <c r="O151" s="41"/>
      <c r="P151" s="39"/>
    </row>
    <row r="152" spans="1:16">
      <c r="A152" s="34" t="s">
        <v>355</v>
      </c>
      <c r="B152" s="31"/>
      <c r="C152" s="31"/>
      <c r="D152" s="31">
        <v>18000</v>
      </c>
      <c r="E152" s="31">
        <v>18000</v>
      </c>
      <c r="F152" s="31"/>
      <c r="G152" s="31"/>
      <c r="O152" s="41"/>
      <c r="P152" s="39"/>
    </row>
    <row r="153" spans="1:16">
      <c r="A153" s="42" t="s">
        <v>356</v>
      </c>
      <c r="B153" s="23" t="s">
        <v>243</v>
      </c>
      <c r="C153" s="23" t="s">
        <v>243</v>
      </c>
      <c r="D153" s="23">
        <v>18000</v>
      </c>
      <c r="E153" s="23"/>
      <c r="F153" s="23"/>
      <c r="G153" s="23"/>
      <c r="O153" s="41"/>
      <c r="P153" s="39"/>
    </row>
    <row r="154" spans="1:16">
      <c r="A154" s="23"/>
      <c r="B154" s="23"/>
      <c r="C154" s="23"/>
      <c r="D154" s="23"/>
      <c r="E154" s="23"/>
      <c r="F154" s="23"/>
      <c r="G154" s="23"/>
      <c r="O154" s="41"/>
      <c r="P154" s="39"/>
    </row>
    <row r="155" spans="1:16">
      <c r="A155" s="31" t="s">
        <v>357</v>
      </c>
      <c r="B155" s="31"/>
      <c r="C155" s="31"/>
      <c r="D155" s="31">
        <v>21240</v>
      </c>
      <c r="E155" s="31">
        <v>41264</v>
      </c>
      <c r="F155" s="31"/>
      <c r="G155" s="31">
        <f>E155-D155</f>
        <v>20024</v>
      </c>
      <c r="O155" s="41"/>
      <c r="P155" s="39"/>
    </row>
    <row r="156" spans="1:16">
      <c r="A156" s="23" t="s">
        <v>321</v>
      </c>
      <c r="B156" s="23"/>
      <c r="C156" s="23"/>
      <c r="D156" s="23">
        <f>D155+D152+D149+D129+D125+D121+D117+D113+D109</f>
        <v>1284400</v>
      </c>
      <c r="E156" s="23">
        <f>E155+E152+E149+E146+E143+E140+E137+E133+E129+E125+E121+E113+E109+E105</f>
        <v>1284400</v>
      </c>
      <c r="F156" s="23">
        <f>F117+F105</f>
        <v>193200</v>
      </c>
      <c r="G156" s="23">
        <f>G155+G146+G143+G140+G137+G133+G129</f>
        <v>193200</v>
      </c>
      <c r="O156" s="41"/>
      <c r="P156" s="39"/>
    </row>
    <row r="157" spans="1:16">
      <c r="A157" s="23"/>
      <c r="B157" s="23"/>
      <c r="C157" s="23"/>
      <c r="D157" s="23"/>
      <c r="E157" s="23"/>
      <c r="F157" s="23"/>
      <c r="G157" s="23"/>
      <c r="O157" s="41"/>
      <c r="P157" s="39"/>
    </row>
    <row r="158" spans="1:16">
      <c r="A158" s="23"/>
      <c r="B158" s="23"/>
      <c r="C158" s="23"/>
      <c r="D158" s="23"/>
      <c r="E158" s="23"/>
      <c r="F158" s="23"/>
      <c r="G158" s="23"/>
      <c r="O158" s="41"/>
      <c r="P158" s="39"/>
    </row>
    <row r="159" spans="1:16">
      <c r="A159" s="23"/>
      <c r="B159" s="23"/>
      <c r="C159" s="23"/>
      <c r="D159" s="23"/>
      <c r="E159" s="23"/>
      <c r="F159" s="23"/>
      <c r="G159" s="23"/>
      <c r="O159" s="41"/>
      <c r="P159" s="38"/>
    </row>
    <row r="160" spans="1:16">
      <c r="A160" s="23"/>
      <c r="B160" s="23"/>
      <c r="C160" s="23"/>
      <c r="D160" s="23"/>
      <c r="E160" s="23"/>
      <c r="F160" s="23"/>
      <c r="G160" s="23"/>
      <c r="O160" s="41"/>
      <c r="P160" s="39"/>
    </row>
    <row r="161" spans="1:16">
      <c r="A161" s="23"/>
      <c r="B161" s="23"/>
      <c r="C161" s="23"/>
      <c r="D161" s="23"/>
      <c r="E161" s="23"/>
      <c r="F161" s="23"/>
      <c r="G161" s="23"/>
      <c r="O161" s="41"/>
      <c r="P161" s="39"/>
    </row>
    <row r="162" spans="1:16">
      <c r="A162" s="23"/>
      <c r="B162" s="23"/>
      <c r="C162" s="23"/>
      <c r="D162" s="23"/>
      <c r="E162" s="23"/>
      <c r="F162" s="23"/>
      <c r="G162" s="23"/>
      <c r="O162" s="41"/>
      <c r="P162" s="39"/>
    </row>
    <row r="163" spans="1:16">
      <c r="A163" s="23"/>
      <c r="B163" s="23"/>
      <c r="C163" s="23"/>
      <c r="D163" s="23"/>
      <c r="E163" s="23"/>
      <c r="F163" s="23"/>
      <c r="G163" s="23"/>
      <c r="O163" s="41"/>
      <c r="P163" s="39"/>
    </row>
    <row r="164" spans="1:16">
      <c r="A164" s="23"/>
      <c r="B164" s="23"/>
      <c r="C164" s="23"/>
      <c r="D164" s="23"/>
      <c r="E164" s="23"/>
      <c r="F164" s="23"/>
      <c r="G164" s="23"/>
      <c r="O164" s="41"/>
      <c r="P164" s="39"/>
    </row>
    <row r="165" spans="1:16">
      <c r="A165" s="23"/>
      <c r="B165" s="23"/>
      <c r="C165" s="23"/>
      <c r="D165" s="23"/>
      <c r="E165" s="23"/>
      <c r="F165" s="23"/>
      <c r="G165" s="23"/>
      <c r="O165" s="41"/>
      <c r="P165" s="39"/>
    </row>
    <row r="166" spans="1:16">
      <c r="A166" s="23"/>
      <c r="B166" s="23"/>
      <c r="C166" s="23"/>
      <c r="D166" s="23"/>
      <c r="E166" s="23"/>
      <c r="F166" s="23"/>
      <c r="G166" s="23"/>
      <c r="O166" s="41"/>
      <c r="P166" s="39"/>
    </row>
    <row r="167" spans="1:16">
      <c r="A167" s="23"/>
      <c r="B167" s="23"/>
      <c r="C167" s="23"/>
      <c r="D167" s="23"/>
      <c r="E167" s="23"/>
      <c r="F167" s="23"/>
      <c r="G167" s="23"/>
      <c r="O167" s="41"/>
      <c r="P167" s="39"/>
    </row>
    <row r="168" spans="1:16">
      <c r="A168" s="23"/>
      <c r="B168" s="23"/>
      <c r="C168" s="23"/>
      <c r="D168" s="23"/>
      <c r="E168" s="23"/>
      <c r="F168" s="23"/>
      <c r="G168" s="23"/>
      <c r="O168" s="41"/>
      <c r="P168" s="39"/>
    </row>
    <row r="169" spans="1:16">
      <c r="A169" s="23"/>
      <c r="B169" s="23"/>
      <c r="C169" s="23"/>
      <c r="D169" s="23"/>
      <c r="E169" s="23"/>
      <c r="F169" s="23"/>
      <c r="G169" s="23"/>
      <c r="O169" s="41"/>
      <c r="P169" s="39"/>
    </row>
    <row r="170" spans="1:16" s="45" customFormat="1">
      <c r="A170" s="31"/>
      <c r="B170" s="31"/>
      <c r="C170" s="31"/>
      <c r="D170" s="31"/>
      <c r="E170" s="31"/>
      <c r="F170" s="31"/>
      <c r="G170" s="31"/>
      <c r="O170" s="39"/>
      <c r="P170" s="39"/>
    </row>
    <row r="171" spans="1:16">
      <c r="A171" s="23"/>
      <c r="B171" s="23"/>
      <c r="C171" s="23"/>
      <c r="D171" s="23"/>
      <c r="E171" s="23"/>
      <c r="F171" s="23"/>
      <c r="G171" s="23"/>
      <c r="O171" s="41"/>
      <c r="P171" s="41"/>
    </row>
    <row r="172" spans="1:16">
      <c r="A172" s="23"/>
      <c r="B172" s="23"/>
      <c r="C172" s="23"/>
      <c r="D172" s="23"/>
      <c r="E172" s="23"/>
      <c r="F172" s="23"/>
      <c r="G172" s="23"/>
      <c r="O172" s="41"/>
      <c r="P172" s="39"/>
    </row>
    <row r="173" spans="1:16" s="45" customFormat="1">
      <c r="A173" s="31"/>
      <c r="B173" s="31"/>
      <c r="C173" s="31"/>
      <c r="D173" s="31"/>
      <c r="E173" s="31"/>
      <c r="F173" s="31"/>
      <c r="G173" s="31"/>
      <c r="O173" s="39"/>
      <c r="P173" s="39"/>
    </row>
    <row r="174" spans="1:16">
      <c r="A174" s="23"/>
      <c r="B174" s="23"/>
      <c r="C174" s="23"/>
      <c r="D174" s="23"/>
      <c r="E174" s="23"/>
      <c r="F174" s="23"/>
      <c r="G174" s="23"/>
      <c r="O174" s="41"/>
      <c r="P174" s="41"/>
    </row>
    <row r="175" spans="1:16">
      <c r="A175" s="23"/>
      <c r="B175" s="23"/>
      <c r="C175" s="23"/>
      <c r="D175" s="23"/>
      <c r="E175" s="23"/>
      <c r="F175" s="23"/>
      <c r="G175" s="23"/>
      <c r="O175" s="41"/>
      <c r="P175" s="41"/>
    </row>
    <row r="176" spans="1:16">
      <c r="A176" s="23"/>
      <c r="B176" s="23"/>
      <c r="C176" s="23"/>
      <c r="D176" s="23"/>
      <c r="E176" s="23"/>
      <c r="F176" s="23"/>
      <c r="G176" s="23"/>
      <c r="O176" s="41"/>
      <c r="P176" s="41"/>
    </row>
    <row r="177" spans="1:16">
      <c r="A177" s="23"/>
      <c r="B177" s="23"/>
      <c r="C177" s="23"/>
      <c r="D177" s="23"/>
      <c r="E177" s="23"/>
      <c r="F177" s="23"/>
      <c r="G177" s="23"/>
      <c r="O177" s="41"/>
      <c r="P177" s="41"/>
    </row>
    <row r="178" spans="1:16">
      <c r="A178" s="23"/>
      <c r="B178" s="23"/>
      <c r="C178" s="23"/>
      <c r="D178" s="23"/>
      <c r="E178" s="23"/>
      <c r="F178" s="23"/>
      <c r="G178" s="23"/>
      <c r="O178" s="41"/>
      <c r="P178" s="41"/>
    </row>
    <row r="179" spans="1:16">
      <c r="A179" s="23"/>
      <c r="B179" s="23"/>
      <c r="C179" s="23"/>
      <c r="D179" s="23"/>
      <c r="E179" s="23"/>
      <c r="F179" s="23"/>
      <c r="G179" s="23"/>
      <c r="O179" s="41"/>
      <c r="P179" s="41"/>
    </row>
    <row r="180" spans="1:16">
      <c r="A180" s="23"/>
      <c r="B180" s="23"/>
      <c r="C180" s="23"/>
      <c r="D180" s="23"/>
      <c r="E180" s="23"/>
      <c r="F180" s="23"/>
      <c r="G180" s="23"/>
      <c r="O180" s="41"/>
      <c r="P180" s="41"/>
    </row>
    <row r="181" spans="1:16">
      <c r="A181" s="23"/>
      <c r="B181" s="23"/>
      <c r="C181" s="23"/>
      <c r="D181" s="23"/>
      <c r="E181" s="23"/>
      <c r="F181" s="23"/>
      <c r="G181" s="23"/>
      <c r="O181" s="41"/>
      <c r="P181" s="41"/>
    </row>
    <row r="182" spans="1:16">
      <c r="A182" s="23"/>
      <c r="B182" s="23"/>
      <c r="C182" s="23"/>
      <c r="D182" s="23"/>
      <c r="E182" s="23"/>
      <c r="F182" s="23"/>
      <c r="G182" s="23"/>
      <c r="O182" s="41"/>
      <c r="P182" s="41"/>
    </row>
    <row r="183" spans="1:16">
      <c r="A183" s="23"/>
      <c r="B183" s="23"/>
      <c r="C183" s="23"/>
      <c r="D183" s="23"/>
      <c r="E183" s="23"/>
      <c r="F183" s="23"/>
      <c r="G183" s="23"/>
      <c r="O183" s="41"/>
      <c r="P183" s="41"/>
    </row>
    <row r="184" spans="1:16">
      <c r="A184" s="23"/>
      <c r="B184" s="23"/>
      <c r="C184" s="23"/>
      <c r="D184" s="23"/>
      <c r="E184" s="23"/>
      <c r="F184" s="23"/>
      <c r="G184" s="23"/>
      <c r="O184" s="41"/>
      <c r="P184" s="41"/>
    </row>
    <row r="185" spans="1:16">
      <c r="A185" s="23"/>
      <c r="B185" s="23"/>
      <c r="C185" s="23"/>
      <c r="D185" s="23"/>
      <c r="E185" s="23"/>
      <c r="F185" s="23"/>
      <c r="G185" s="23"/>
      <c r="O185" s="41"/>
      <c r="P185" s="41"/>
    </row>
    <row r="186" spans="1:16">
      <c r="A186" s="23"/>
      <c r="B186" s="23"/>
      <c r="C186" s="23"/>
      <c r="D186" s="23"/>
      <c r="E186" s="23"/>
      <c r="F186" s="23"/>
      <c r="G186" s="23"/>
      <c r="O186" s="41"/>
      <c r="P186" s="41"/>
    </row>
    <row r="187" spans="1:16">
      <c r="A187" s="23"/>
      <c r="B187" s="23"/>
      <c r="C187" s="23"/>
      <c r="D187" s="23"/>
      <c r="E187" s="23"/>
      <c r="F187" s="23"/>
      <c r="G187" s="23"/>
      <c r="O187" s="41"/>
      <c r="P187" s="41"/>
    </row>
    <row r="188" spans="1:16">
      <c r="A188" s="23"/>
      <c r="B188" s="23"/>
      <c r="C188" s="23"/>
      <c r="D188" s="23"/>
      <c r="E188" s="23"/>
      <c r="F188" s="23"/>
      <c r="G188" s="23"/>
      <c r="O188" s="41"/>
      <c r="P188" s="41"/>
    </row>
    <row r="189" spans="1:16">
      <c r="A189" s="23"/>
      <c r="B189" s="23"/>
      <c r="C189" s="23"/>
      <c r="D189" s="23"/>
      <c r="E189" s="23"/>
      <c r="F189" s="23"/>
      <c r="G189" s="23"/>
      <c r="O189" s="41"/>
      <c r="P189" s="41"/>
    </row>
    <row r="190" spans="1:16">
      <c r="A190" s="23"/>
      <c r="B190" s="23"/>
      <c r="C190" s="23"/>
      <c r="D190" s="23"/>
      <c r="E190" s="23"/>
      <c r="F190" s="23"/>
      <c r="G190" s="23"/>
      <c r="O190" s="41"/>
      <c r="P190" s="41"/>
    </row>
    <row r="191" spans="1:16">
      <c r="A191" s="23"/>
      <c r="B191" s="23"/>
      <c r="C191" s="23"/>
      <c r="D191" s="23"/>
      <c r="E191" s="23"/>
      <c r="F191" s="23"/>
      <c r="G191" s="23"/>
      <c r="O191" s="41"/>
      <c r="P191" s="41"/>
    </row>
    <row r="192" spans="1:16">
      <c r="A192" s="23"/>
      <c r="B192" s="23"/>
      <c r="C192" s="23"/>
      <c r="D192" s="23"/>
      <c r="E192" s="23"/>
      <c r="F192" s="23"/>
      <c r="G192" s="23"/>
      <c r="O192" s="41"/>
      <c r="P192" s="41"/>
    </row>
    <row r="193" spans="1:16">
      <c r="A193" s="23"/>
      <c r="B193" s="23"/>
      <c r="C193" s="23"/>
      <c r="D193" s="23"/>
      <c r="E193" s="23"/>
      <c r="F193" s="23"/>
      <c r="G193" s="23"/>
      <c r="O193" s="41"/>
      <c r="P193" s="41"/>
    </row>
    <row r="194" spans="1:16">
      <c r="A194" s="23"/>
      <c r="B194" s="23"/>
      <c r="C194" s="23"/>
      <c r="D194" s="23"/>
      <c r="E194" s="23"/>
      <c r="F194" s="23"/>
      <c r="G194" s="23"/>
      <c r="O194" s="41"/>
      <c r="P194" s="41"/>
    </row>
    <row r="195" spans="1:16">
      <c r="A195" s="23"/>
      <c r="B195" s="23"/>
      <c r="C195" s="23"/>
      <c r="D195" s="23"/>
      <c r="E195" s="23"/>
      <c r="F195" s="23"/>
      <c r="G195" s="23"/>
      <c r="O195" s="41"/>
      <c r="P195" s="41"/>
    </row>
    <row r="196" spans="1:16">
      <c r="A196" s="23"/>
      <c r="B196" s="23"/>
      <c r="C196" s="23"/>
      <c r="D196" s="23"/>
      <c r="E196" s="23"/>
      <c r="F196" s="23"/>
      <c r="G196" s="23"/>
      <c r="O196" s="41"/>
      <c r="P196" s="41"/>
    </row>
    <row r="197" spans="1:16">
      <c r="A197" s="23"/>
      <c r="B197" s="23"/>
      <c r="C197" s="23"/>
      <c r="D197" s="23"/>
      <c r="E197" s="23"/>
      <c r="F197" s="23"/>
      <c r="G197" s="23"/>
      <c r="O197" s="41"/>
      <c r="P197" s="41"/>
    </row>
    <row r="198" spans="1:16">
      <c r="A198" s="23"/>
      <c r="B198" s="23"/>
      <c r="C198" s="23"/>
      <c r="D198" s="23"/>
      <c r="E198" s="23"/>
      <c r="F198" s="23"/>
      <c r="G198" s="23"/>
      <c r="O198" s="41"/>
      <c r="P198" s="41"/>
    </row>
    <row r="199" spans="1:16">
      <c r="A199" s="23"/>
      <c r="B199" s="23"/>
      <c r="C199" s="23"/>
      <c r="D199" s="23"/>
      <c r="E199" s="23"/>
      <c r="F199" s="23"/>
      <c r="G199" s="23"/>
      <c r="O199" s="41"/>
      <c r="P199" s="41"/>
    </row>
    <row r="200" spans="1:16">
      <c r="A200" s="23"/>
      <c r="B200" s="23"/>
      <c r="C200" s="23"/>
      <c r="D200" s="23"/>
      <c r="E200" s="23"/>
      <c r="F200" s="23"/>
      <c r="G200" s="23"/>
      <c r="O200" s="41"/>
      <c r="P200" s="41"/>
    </row>
    <row r="201" spans="1:16">
      <c r="A201" s="23"/>
      <c r="B201" s="23"/>
      <c r="C201" s="23"/>
      <c r="D201" s="23"/>
      <c r="E201" s="23"/>
      <c r="F201" s="23"/>
      <c r="G201" s="23"/>
      <c r="O201" s="41"/>
      <c r="P201" s="41"/>
    </row>
    <row r="202" spans="1:16">
      <c r="A202" s="23"/>
      <c r="B202" s="23"/>
      <c r="C202" s="23"/>
      <c r="D202" s="23"/>
      <c r="E202" s="23"/>
      <c r="F202" s="23"/>
      <c r="G202" s="23"/>
      <c r="O202" s="41"/>
      <c r="P202" s="41"/>
    </row>
    <row r="203" spans="1:16">
      <c r="A203" s="23"/>
      <c r="B203" s="23"/>
      <c r="C203" s="23"/>
      <c r="D203" s="23"/>
      <c r="E203" s="23"/>
      <c r="F203" s="23"/>
      <c r="G203" s="23"/>
      <c r="O203" s="41"/>
      <c r="P203" s="41"/>
    </row>
    <row r="204" spans="1:16">
      <c r="A204" s="23"/>
      <c r="B204" s="23"/>
      <c r="C204" s="23"/>
      <c r="D204" s="23"/>
      <c r="E204" s="23"/>
      <c r="F204" s="23"/>
      <c r="G204" s="23"/>
      <c r="O204" s="41"/>
      <c r="P204" s="41"/>
    </row>
    <row r="205" spans="1:16">
      <c r="A205" s="23"/>
      <c r="B205" s="23"/>
      <c r="C205" s="23"/>
      <c r="D205" s="23"/>
      <c r="E205" s="23"/>
      <c r="F205" s="23"/>
      <c r="G205" s="23"/>
      <c r="O205" s="41"/>
      <c r="P205" s="41"/>
    </row>
    <row r="206" spans="1:16">
      <c r="A206" s="23"/>
      <c r="B206" s="23"/>
      <c r="C206" s="23"/>
      <c r="D206" s="23"/>
      <c r="E206" s="23"/>
      <c r="F206" s="23"/>
      <c r="G206" s="23"/>
      <c r="O206" s="41"/>
      <c r="P206" s="41"/>
    </row>
    <row r="207" spans="1:16">
      <c r="A207" s="23"/>
      <c r="B207" s="23"/>
      <c r="C207" s="23"/>
      <c r="D207" s="23"/>
      <c r="E207" s="23"/>
      <c r="F207" s="23"/>
      <c r="G207" s="23"/>
      <c r="O207" s="41"/>
      <c r="P207" s="41"/>
    </row>
    <row r="208" spans="1:16">
      <c r="A208" s="23"/>
      <c r="B208" s="23"/>
      <c r="C208" s="23"/>
      <c r="D208" s="23"/>
      <c r="E208" s="23"/>
      <c r="F208" s="23"/>
      <c r="G208" s="23"/>
      <c r="O208" s="41"/>
      <c r="P208" s="41"/>
    </row>
    <row r="209" spans="1:16">
      <c r="A209" s="23"/>
      <c r="B209" s="23"/>
      <c r="C209" s="23"/>
      <c r="D209" s="23"/>
      <c r="E209" s="23"/>
      <c r="F209" s="23"/>
      <c r="G209" s="23"/>
      <c r="O209" s="41"/>
      <c r="P209" s="41"/>
    </row>
    <row r="210" spans="1:16">
      <c r="A210" s="23"/>
      <c r="B210" s="23"/>
      <c r="C210" s="23"/>
      <c r="D210" s="23"/>
      <c r="E210" s="23"/>
      <c r="F210" s="23"/>
      <c r="G210" s="23"/>
      <c r="O210" s="41"/>
      <c r="P210" s="41"/>
    </row>
    <row r="211" spans="1:16">
      <c r="A211" s="23"/>
      <c r="B211" s="23"/>
      <c r="C211" s="23"/>
      <c r="D211" s="23"/>
      <c r="E211" s="23"/>
      <c r="F211" s="23"/>
      <c r="G211" s="23"/>
      <c r="O211" s="41"/>
      <c r="P211" s="41"/>
    </row>
    <row r="212" spans="1:16">
      <c r="A212" s="23"/>
      <c r="B212" s="23"/>
      <c r="C212" s="23"/>
      <c r="D212" s="23"/>
      <c r="E212" s="23"/>
      <c r="F212" s="23"/>
      <c r="G212" s="23"/>
      <c r="O212" s="41"/>
      <c r="P212" s="41"/>
    </row>
    <row r="213" spans="1:16">
      <c r="A213" s="23"/>
      <c r="B213" s="23"/>
      <c r="C213" s="23"/>
      <c r="D213" s="23"/>
      <c r="E213" s="23"/>
      <c r="F213" s="23"/>
      <c r="G213" s="23"/>
      <c r="O213" s="41"/>
      <c r="P213" s="41"/>
    </row>
    <row r="214" spans="1:16">
      <c r="A214" s="23"/>
      <c r="B214" s="23"/>
      <c r="C214" s="23"/>
      <c r="D214" s="23"/>
      <c r="E214" s="23"/>
      <c r="F214" s="23"/>
      <c r="G214" s="23"/>
      <c r="O214" s="41"/>
      <c r="P214" s="41"/>
    </row>
    <row r="215" spans="1:16">
      <c r="A215" s="23"/>
      <c r="B215" s="23"/>
      <c r="C215" s="23"/>
      <c r="D215" s="23"/>
      <c r="E215" s="23"/>
      <c r="F215" s="23"/>
      <c r="G215" s="23"/>
      <c r="O215" s="41"/>
      <c r="P215" s="41"/>
    </row>
    <row r="216" spans="1:16">
      <c r="A216" s="23"/>
      <c r="B216" s="23"/>
      <c r="C216" s="23"/>
      <c r="D216" s="23"/>
      <c r="E216" s="23"/>
      <c r="F216" s="23"/>
      <c r="G216" s="23"/>
      <c r="O216" s="41"/>
      <c r="P216" s="41"/>
    </row>
    <row r="217" spans="1:16">
      <c r="A217" s="23"/>
      <c r="B217" s="23"/>
      <c r="C217" s="23"/>
      <c r="D217" s="23"/>
      <c r="E217" s="23"/>
      <c r="F217" s="23"/>
      <c r="G217" s="23"/>
      <c r="O217" s="41"/>
      <c r="P217" s="41"/>
    </row>
    <row r="218" spans="1:16">
      <c r="A218" s="23"/>
      <c r="B218" s="23"/>
      <c r="C218" s="23"/>
      <c r="D218" s="23"/>
      <c r="E218" s="23"/>
      <c r="F218" s="23"/>
      <c r="G218" s="23"/>
      <c r="O218" s="41"/>
      <c r="P218" s="41"/>
    </row>
    <row r="219" spans="1:16">
      <c r="A219" s="23"/>
      <c r="B219" s="23"/>
      <c r="C219" s="23"/>
      <c r="D219" s="23"/>
      <c r="E219" s="23"/>
      <c r="F219" s="23"/>
      <c r="G219" s="23"/>
      <c r="O219" s="41"/>
      <c r="P219" s="41"/>
    </row>
    <row r="220" spans="1:16">
      <c r="A220" s="23"/>
      <c r="B220" s="23"/>
      <c r="C220" s="23"/>
      <c r="D220" s="23"/>
      <c r="E220" s="23"/>
      <c r="F220" s="23"/>
      <c r="G220" s="23"/>
      <c r="O220" s="41"/>
      <c r="P220" s="41"/>
    </row>
    <row r="221" spans="1:16">
      <c r="A221" s="23"/>
      <c r="B221" s="23"/>
      <c r="C221" s="23"/>
      <c r="D221" s="23"/>
      <c r="E221" s="23"/>
      <c r="F221" s="23"/>
      <c r="G221" s="23"/>
      <c r="O221" s="41"/>
      <c r="P221" s="41"/>
    </row>
    <row r="222" spans="1:16">
      <c r="A222" s="23"/>
      <c r="B222" s="23"/>
      <c r="C222" s="23"/>
      <c r="D222" s="23"/>
      <c r="E222" s="23"/>
      <c r="F222" s="23"/>
      <c r="G222" s="23"/>
      <c r="O222" s="41"/>
      <c r="P222" s="41"/>
    </row>
    <row r="223" spans="1:16">
      <c r="A223" s="23"/>
      <c r="B223" s="23"/>
      <c r="C223" s="23"/>
      <c r="D223" s="23"/>
      <c r="E223" s="23"/>
      <c r="F223" s="23"/>
      <c r="G223" s="23"/>
      <c r="O223" s="41"/>
      <c r="P223" s="41"/>
    </row>
    <row r="224" spans="1:16">
      <c r="A224" s="23"/>
      <c r="B224" s="23"/>
      <c r="C224" s="23"/>
      <c r="D224" s="23"/>
      <c r="E224" s="23"/>
      <c r="F224" s="23"/>
      <c r="G224" s="23"/>
      <c r="O224" s="41"/>
      <c r="P224" s="41"/>
    </row>
    <row r="225" spans="1:16">
      <c r="A225" s="23"/>
      <c r="B225" s="23"/>
      <c r="C225" s="23"/>
      <c r="D225" s="23"/>
      <c r="E225" s="23"/>
      <c r="F225" s="23"/>
      <c r="G225" s="23"/>
      <c r="O225" s="41"/>
      <c r="P225" s="41"/>
    </row>
    <row r="226" spans="1:16">
      <c r="A226" s="23"/>
      <c r="B226" s="23"/>
      <c r="C226" s="23"/>
      <c r="D226" s="23"/>
      <c r="E226" s="23"/>
      <c r="F226" s="23"/>
      <c r="G226" s="23"/>
      <c r="O226" s="41"/>
      <c r="P226" s="41"/>
    </row>
    <row r="227" spans="1:16">
      <c r="A227" s="23"/>
      <c r="B227" s="23"/>
      <c r="C227" s="23"/>
      <c r="D227" s="23"/>
      <c r="E227" s="23"/>
      <c r="F227" s="23"/>
      <c r="G227" s="23"/>
      <c r="O227" s="41"/>
      <c r="P227" s="41"/>
    </row>
    <row r="228" spans="1:16">
      <c r="A228" s="23"/>
      <c r="B228" s="23"/>
      <c r="C228" s="23"/>
      <c r="D228" s="23"/>
      <c r="E228" s="23"/>
      <c r="F228" s="23"/>
      <c r="G228" s="23"/>
      <c r="O228" s="41"/>
      <c r="P228" s="41"/>
    </row>
    <row r="229" spans="1:16">
      <c r="A229" s="23"/>
      <c r="B229" s="23"/>
      <c r="C229" s="23"/>
      <c r="D229" s="23"/>
      <c r="E229" s="23"/>
      <c r="F229" s="23"/>
      <c r="G229" s="23"/>
      <c r="O229" s="41"/>
      <c r="P229" s="41"/>
    </row>
    <row r="230" spans="1:16">
      <c r="A230" s="23"/>
      <c r="B230" s="23"/>
      <c r="C230" s="23"/>
      <c r="D230" s="23"/>
      <c r="E230" s="23"/>
      <c r="F230" s="23"/>
      <c r="G230" s="23"/>
      <c r="O230" s="41"/>
      <c r="P230" s="41"/>
    </row>
    <row r="231" spans="1:16">
      <c r="A231" s="23"/>
      <c r="B231" s="23"/>
      <c r="C231" s="23"/>
      <c r="D231" s="23"/>
      <c r="E231" s="23"/>
      <c r="F231" s="23"/>
      <c r="G231" s="23"/>
      <c r="O231" s="41"/>
      <c r="P231" s="41"/>
    </row>
    <row r="232" spans="1:16">
      <c r="A232" s="23"/>
      <c r="B232" s="23"/>
      <c r="C232" s="23"/>
      <c r="D232" s="23"/>
      <c r="E232" s="23"/>
      <c r="F232" s="23"/>
      <c r="G232" s="23"/>
      <c r="O232" s="41"/>
      <c r="P232" s="41"/>
    </row>
    <row r="233" spans="1:16">
      <c r="A233" s="23"/>
      <c r="B233" s="23"/>
      <c r="C233" s="23"/>
      <c r="D233" s="23"/>
      <c r="E233" s="23"/>
      <c r="F233" s="23"/>
      <c r="G233" s="23"/>
      <c r="O233" s="41"/>
      <c r="P233" s="41"/>
    </row>
    <row r="234" spans="1:16">
      <c r="A234" s="23"/>
      <c r="B234" s="23"/>
      <c r="C234" s="23"/>
      <c r="D234" s="23"/>
      <c r="E234" s="23"/>
      <c r="F234" s="23"/>
      <c r="G234" s="23"/>
      <c r="O234" s="41"/>
      <c r="P234" s="41"/>
    </row>
    <row r="235" spans="1:16">
      <c r="A235" s="23"/>
      <c r="B235" s="23"/>
      <c r="C235" s="23"/>
      <c r="D235" s="23"/>
      <c r="E235" s="23"/>
      <c r="F235" s="23"/>
      <c r="G235" s="23"/>
      <c r="O235" s="41"/>
      <c r="P235" s="41"/>
    </row>
    <row r="236" spans="1:16">
      <c r="A236" s="23"/>
      <c r="B236" s="23"/>
      <c r="C236" s="23"/>
      <c r="D236" s="23"/>
      <c r="E236" s="23"/>
      <c r="F236" s="23"/>
      <c r="G236" s="23"/>
      <c r="O236" s="41"/>
      <c r="P236" s="41"/>
    </row>
    <row r="237" spans="1:16">
      <c r="A237" s="23"/>
      <c r="B237" s="23"/>
      <c r="C237" s="23"/>
      <c r="D237" s="23"/>
      <c r="E237" s="23"/>
      <c r="F237" s="23"/>
      <c r="G237" s="23"/>
      <c r="O237" s="41"/>
      <c r="P237" s="41"/>
    </row>
    <row r="238" spans="1:16">
      <c r="A238" s="23"/>
      <c r="B238" s="23"/>
      <c r="C238" s="23"/>
      <c r="D238" s="23"/>
      <c r="E238" s="23"/>
      <c r="F238" s="23"/>
      <c r="G238" s="23"/>
      <c r="O238" s="41"/>
      <c r="P238" s="41"/>
    </row>
    <row r="239" spans="1:16">
      <c r="A239" s="23"/>
      <c r="B239" s="23"/>
      <c r="C239" s="23"/>
      <c r="D239" s="23"/>
      <c r="E239" s="23"/>
      <c r="F239" s="23"/>
      <c r="G239" s="23"/>
      <c r="O239" s="41"/>
      <c r="P239" s="41"/>
    </row>
    <row r="240" spans="1:16">
      <c r="A240" s="23"/>
      <c r="B240" s="23"/>
      <c r="C240" s="23"/>
      <c r="D240" s="23"/>
      <c r="E240" s="23"/>
      <c r="F240" s="23"/>
      <c r="G240" s="23"/>
      <c r="O240" s="41"/>
      <c r="P240" s="41"/>
    </row>
    <row r="241" spans="1:16">
      <c r="A241" s="23"/>
      <c r="B241" s="23"/>
      <c r="C241" s="23"/>
      <c r="D241" s="23"/>
      <c r="E241" s="23"/>
      <c r="F241" s="23"/>
      <c r="G241" s="23"/>
      <c r="O241" s="41"/>
      <c r="P241" s="41"/>
    </row>
    <row r="242" spans="1:16">
      <c r="A242" s="23"/>
      <c r="B242" s="23"/>
      <c r="C242" s="23"/>
      <c r="D242" s="23"/>
      <c r="E242" s="23"/>
      <c r="F242" s="23"/>
      <c r="G242" s="23"/>
      <c r="O242" s="41"/>
      <c r="P242" s="41"/>
    </row>
    <row r="243" spans="1:16">
      <c r="A243" s="23"/>
      <c r="B243" s="23"/>
      <c r="C243" s="23"/>
      <c r="D243" s="23"/>
      <c r="E243" s="23"/>
      <c r="F243" s="23"/>
      <c r="G243" s="23"/>
      <c r="O243" s="41"/>
      <c r="P243" s="41"/>
    </row>
    <row r="244" spans="1:16">
      <c r="A244" s="23"/>
      <c r="B244" s="23"/>
      <c r="C244" s="23"/>
      <c r="D244" s="23"/>
      <c r="E244" s="23"/>
      <c r="F244" s="23"/>
      <c r="G244" s="23"/>
      <c r="O244" s="41"/>
      <c r="P244" s="41"/>
    </row>
    <row r="245" spans="1:16">
      <c r="A245" s="23"/>
      <c r="B245" s="23"/>
      <c r="C245" s="23"/>
      <c r="D245" s="23"/>
      <c r="E245" s="23"/>
      <c r="F245" s="23"/>
      <c r="G245" s="23"/>
      <c r="O245" s="41"/>
      <c r="P245" s="41"/>
    </row>
    <row r="246" spans="1:16">
      <c r="A246" s="23"/>
      <c r="B246" s="23"/>
      <c r="C246" s="23"/>
      <c r="D246" s="23"/>
      <c r="E246" s="23"/>
      <c r="F246" s="23"/>
      <c r="G246" s="23"/>
      <c r="O246" s="41"/>
      <c r="P246" s="41"/>
    </row>
    <row r="247" spans="1:16">
      <c r="A247" s="23"/>
      <c r="B247" s="23"/>
      <c r="C247" s="23"/>
      <c r="D247" s="23"/>
      <c r="E247" s="23"/>
      <c r="F247" s="23"/>
      <c r="G247" s="23"/>
      <c r="O247" s="41"/>
      <c r="P247" s="41"/>
    </row>
    <row r="248" spans="1:16">
      <c r="A248" s="23"/>
      <c r="B248" s="23"/>
      <c r="C248" s="23"/>
      <c r="D248" s="23"/>
      <c r="E248" s="23"/>
      <c r="F248" s="23"/>
      <c r="G248" s="23"/>
      <c r="O248" s="41"/>
      <c r="P248" s="41"/>
    </row>
    <row r="249" spans="1:16">
      <c r="A249" s="23"/>
      <c r="B249" s="23"/>
      <c r="C249" s="23"/>
      <c r="D249" s="23"/>
      <c r="E249" s="23"/>
      <c r="F249" s="23"/>
      <c r="G249" s="23"/>
      <c r="O249" s="41"/>
      <c r="P249" s="41"/>
    </row>
    <row r="250" spans="1:16">
      <c r="A250" s="23"/>
      <c r="B250" s="23"/>
      <c r="C250" s="23"/>
      <c r="D250" s="23"/>
      <c r="E250" s="23"/>
      <c r="F250" s="23"/>
      <c r="G250" s="23"/>
      <c r="O250" s="41"/>
      <c r="P250" s="41"/>
    </row>
    <row r="251" spans="1:16">
      <c r="A251" s="23"/>
      <c r="B251" s="23"/>
      <c r="C251" s="23"/>
      <c r="D251" s="23"/>
      <c r="E251" s="23"/>
      <c r="F251" s="23"/>
      <c r="G251" s="23"/>
      <c r="O251" s="41"/>
      <c r="P251" s="41"/>
    </row>
    <row r="252" spans="1:16">
      <c r="A252" s="23"/>
      <c r="B252" s="23"/>
      <c r="C252" s="23"/>
      <c r="D252" s="23"/>
      <c r="E252" s="23"/>
      <c r="F252" s="23"/>
      <c r="G252" s="23"/>
      <c r="O252" s="41"/>
      <c r="P252" s="41"/>
    </row>
    <row r="253" spans="1:16">
      <c r="A253" s="23"/>
      <c r="B253" s="23"/>
      <c r="C253" s="23"/>
      <c r="D253" s="23"/>
      <c r="E253" s="23"/>
      <c r="F253" s="23"/>
      <c r="G253" s="23"/>
      <c r="O253" s="41"/>
      <c r="P253" s="41"/>
    </row>
    <row r="254" spans="1:16">
      <c r="A254" s="23"/>
      <c r="B254" s="23"/>
      <c r="C254" s="23"/>
      <c r="D254" s="23"/>
      <c r="E254" s="23"/>
      <c r="F254" s="23"/>
      <c r="G254" s="23"/>
      <c r="O254" s="41"/>
      <c r="P254" s="41"/>
    </row>
    <row r="255" spans="1:16">
      <c r="A255" s="23"/>
      <c r="B255" s="23"/>
      <c r="C255" s="23"/>
      <c r="D255" s="23"/>
      <c r="E255" s="23"/>
      <c r="F255" s="23"/>
      <c r="G255" s="23"/>
      <c r="O255" s="41"/>
      <c r="P255" s="41"/>
    </row>
    <row r="256" spans="1:16">
      <c r="A256" s="23"/>
      <c r="B256" s="23"/>
      <c r="C256" s="23"/>
      <c r="D256" s="23"/>
      <c r="E256" s="23"/>
      <c r="F256" s="23"/>
      <c r="G256" s="23"/>
      <c r="O256" s="41"/>
      <c r="P256" s="41"/>
    </row>
    <row r="257" spans="1:16">
      <c r="A257" s="23"/>
      <c r="B257" s="23"/>
      <c r="C257" s="23"/>
      <c r="D257" s="23"/>
      <c r="E257" s="23"/>
      <c r="F257" s="23"/>
      <c r="G257" s="23"/>
      <c r="O257" s="41"/>
      <c r="P257" s="41"/>
    </row>
    <row r="258" spans="1:16">
      <c r="A258" s="23"/>
      <c r="B258" s="23"/>
      <c r="C258" s="23"/>
      <c r="D258" s="23"/>
      <c r="E258" s="23"/>
      <c r="F258" s="23"/>
      <c r="G258" s="23"/>
      <c r="O258" s="41"/>
      <c r="P258" s="41"/>
    </row>
    <row r="259" spans="1:16">
      <c r="A259" s="23"/>
      <c r="B259" s="23"/>
      <c r="C259" s="23"/>
      <c r="D259" s="23"/>
      <c r="E259" s="23"/>
      <c r="F259" s="23"/>
      <c r="G259" s="23"/>
      <c r="O259" s="41"/>
      <c r="P259" s="41"/>
    </row>
    <row r="260" spans="1:16">
      <c r="A260" s="23"/>
      <c r="B260" s="23"/>
      <c r="C260" s="23"/>
      <c r="D260" s="23"/>
      <c r="E260" s="23"/>
      <c r="F260" s="23"/>
      <c r="G260" s="23"/>
      <c r="O260" s="41"/>
      <c r="P260" s="41"/>
    </row>
    <row r="261" spans="1:16">
      <c r="A261" s="23"/>
      <c r="B261" s="23"/>
      <c r="C261" s="23"/>
      <c r="D261" s="23"/>
      <c r="E261" s="23"/>
      <c r="F261" s="23"/>
      <c r="G261" s="23"/>
      <c r="O261" s="41"/>
      <c r="P261" s="41"/>
    </row>
    <row r="262" spans="1:16">
      <c r="A262" s="23"/>
      <c r="B262" s="23"/>
      <c r="C262" s="23"/>
      <c r="D262" s="23"/>
      <c r="E262" s="23"/>
      <c r="F262" s="23"/>
      <c r="G262" s="23"/>
      <c r="O262" s="41"/>
      <c r="P262" s="41"/>
    </row>
    <row r="263" spans="1:16">
      <c r="O263" s="41"/>
      <c r="P263" s="41"/>
    </row>
    <row r="264" spans="1:16">
      <c r="O264" s="41"/>
      <c r="P264" s="41"/>
    </row>
    <row r="265" spans="1:16">
      <c r="O265" s="41"/>
      <c r="P265" s="41"/>
    </row>
    <row r="266" spans="1:16">
      <c r="O266" s="41"/>
      <c r="P266" s="41"/>
    </row>
    <row r="267" spans="1:16">
      <c r="O267" s="41"/>
      <c r="P267" s="41"/>
    </row>
    <row r="268" spans="1:16">
      <c r="O268" s="41"/>
      <c r="P268" s="41"/>
    </row>
    <row r="269" spans="1:16">
      <c r="O269" s="41"/>
      <c r="P269" s="41"/>
    </row>
    <row r="270" spans="1:16">
      <c r="O270" s="41"/>
      <c r="P270" s="41"/>
    </row>
    <row r="271" spans="1:16">
      <c r="O271" s="41"/>
      <c r="P271" s="41"/>
    </row>
    <row r="272" spans="1:16">
      <c r="O272" s="41"/>
      <c r="P272" s="41"/>
    </row>
    <row r="273" spans="15:16">
      <c r="O273" s="41"/>
      <c r="P273" s="41"/>
    </row>
    <row r="274" spans="15:16">
      <c r="O274" s="41"/>
      <c r="P274" s="41"/>
    </row>
    <row r="275" spans="15:16">
      <c r="O275" s="41"/>
      <c r="P275" s="41"/>
    </row>
    <row r="276" spans="15:16">
      <c r="O276" s="41"/>
      <c r="P276" s="41"/>
    </row>
    <row r="277" spans="15:16">
      <c r="O277" s="41"/>
      <c r="P277" s="41"/>
    </row>
    <row r="278" spans="15:16">
      <c r="O278" s="41"/>
      <c r="P278" s="41"/>
    </row>
    <row r="279" spans="15:16">
      <c r="O279" s="41"/>
      <c r="P279" s="41"/>
    </row>
    <row r="280" spans="15:16">
      <c r="O280" s="41"/>
      <c r="P280" s="41"/>
    </row>
    <row r="281" spans="15:16">
      <c r="O281" s="41"/>
      <c r="P281" s="41"/>
    </row>
    <row r="282" spans="15:16">
      <c r="O282" s="41"/>
      <c r="P282" s="41"/>
    </row>
    <row r="283" spans="15:16">
      <c r="O283" s="41"/>
      <c r="P283" s="41"/>
    </row>
  </sheetData>
  <mergeCells count="6">
    <mergeCell ref="B1:C1"/>
    <mergeCell ref="D1:E1"/>
    <mergeCell ref="F1:G1"/>
    <mergeCell ref="B103:C103"/>
    <mergeCell ref="D103:E103"/>
    <mergeCell ref="F103:G103"/>
  </mergeCells>
  <phoneticPr fontId="0" type="noConversion"/>
  <pageMargins left="0.59055118110236227" right="0.55118110236220474" top="0.78740157480314965" bottom="0.31496062992125984" header="0.19685039370078741" footer="0.19685039370078741"/>
  <pageSetup paperSize="9" scale="68" orientation="portrait" horizontalDpi="4294967293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101" max="160" man="1"/>
  </rowBreaks>
  <colBreaks count="1" manualBreakCount="1">
    <brk id="8" max="1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обороты</vt:lpstr>
      <vt:lpstr>Лист2!Область_печати</vt:lpstr>
      <vt:lpstr>обороты!Область_печати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Prof-PetuhovaOV</dc:creator>
  <cp:lastModifiedBy>ИГОРЬ</cp:lastModifiedBy>
  <cp:lastPrinted>2006-12-24T15:45:58Z</cp:lastPrinted>
  <dcterms:created xsi:type="dcterms:W3CDTF">2005-02-01T12:25:49Z</dcterms:created>
  <dcterms:modified xsi:type="dcterms:W3CDTF">2008-09-21T07:14:21Z</dcterms:modified>
</cp:coreProperties>
</file>